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isanrindo9\Documents\⑧コンクール関係R7\01 北海道治山林道協会\01 治山林道工事等コンクール要領\04 提出様式（別添・様式・別紙(付票)_R6）.xlsx\"/>
    </mc:Choice>
  </mc:AlternateContent>
  <xr:revisionPtr revIDLastSave="0" documentId="13_ncr:1_{C231DA10-19AC-4ADB-9E01-088FDCC7926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別添2" sheetId="9" r:id="rId1"/>
    <sheet name="留意事項" sheetId="25" r:id="rId2"/>
    <sheet name="様式1" sheetId="11" r:id="rId3"/>
    <sheet name="様式1-1" sheetId="24" r:id="rId4"/>
    <sheet name="様式1-2" sheetId="13" r:id="rId5"/>
    <sheet name="様式1-3" sheetId="14" r:id="rId6"/>
    <sheet name="様式2" sheetId="10" r:id="rId7"/>
  </sheets>
  <definedNames>
    <definedName name="_xlnm.Print_Area" localSheetId="0">別添2!$A$1:$N$26</definedName>
    <definedName name="_xlnm.Print_Area" localSheetId="2">様式1!$A$1:$O$35</definedName>
    <definedName name="_xlnm.Print_Area" localSheetId="3">'様式1-1'!$A$1:$L$23</definedName>
    <definedName name="_xlnm.Print_Area" localSheetId="4">'様式1-2'!$A$1:$T$25</definedName>
    <definedName name="_xlnm.Print_Area" localSheetId="5">'様式1-3'!$A$1:$C$11</definedName>
    <definedName name="_xlnm.Print_Area" localSheetId="6">様式2!$A$1:$J$21</definedName>
    <definedName name="_xlnm.Print_Area" localSheetId="1">留意事項!$A$1:$C$24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1" l="1"/>
  <c r="D21" i="11" l="1"/>
  <c r="I20" i="11"/>
  <c r="G20" i="11"/>
  <c r="G19" i="11"/>
  <c r="I19" i="11" s="1"/>
  <c r="G18" i="11"/>
  <c r="I18" i="11" s="1"/>
  <c r="I17" i="11"/>
  <c r="G17" i="11"/>
  <c r="I16" i="11"/>
  <c r="G16" i="11"/>
  <c r="I15" i="11"/>
  <c r="G15" i="11"/>
  <c r="D14" i="11"/>
  <c r="I13" i="11"/>
  <c r="G13" i="11"/>
  <c r="G12" i="11"/>
  <c r="I12" i="11" s="1"/>
  <c r="G11" i="11"/>
  <c r="I11" i="11" s="1"/>
  <c r="G10" i="11"/>
  <c r="I10" i="11" s="1"/>
  <c r="G9" i="11"/>
  <c r="I9" i="11" s="1"/>
  <c r="G8" i="11"/>
  <c r="I21" i="11" l="1"/>
  <c r="D22" i="11"/>
  <c r="L21" i="11"/>
  <c r="I14" i="11"/>
  <c r="L14" i="11" s="1"/>
  <c r="L22" i="11" l="1"/>
  <c r="O22" i="11" s="1"/>
  <c r="H9" i="24"/>
  <c r="D11" i="24"/>
  <c r="L12" i="24"/>
  <c r="H13" i="24"/>
  <c r="D15" i="24"/>
  <c r="L17" i="24"/>
  <c r="D19" i="24"/>
  <c r="H19" i="24"/>
  <c r="L22" i="24"/>
  <c r="H10" i="13"/>
  <c r="L10" i="13"/>
  <c r="D11" i="13"/>
  <c r="T12" i="13"/>
  <c r="T22" i="13" s="1"/>
  <c r="H13" i="13"/>
  <c r="L13" i="13"/>
  <c r="D14" i="13"/>
  <c r="H16" i="13"/>
  <c r="L16" i="13"/>
  <c r="D17" i="13"/>
  <c r="T17" i="13"/>
  <c r="T21" i="13"/>
  <c r="P22" i="13"/>
  <c r="J21" i="10"/>
  <c r="L22" i="13" l="1"/>
  <c r="H22" i="13"/>
  <c r="D23" i="24"/>
  <c r="L23" i="24"/>
  <c r="H23" i="24"/>
  <c r="D22" i="13"/>
</calcChain>
</file>

<file path=xl/sharedStrings.xml><?xml version="1.0" encoding="utf-8"?>
<sst xmlns="http://schemas.openxmlformats.org/spreadsheetml/2006/main" count="316" uniqueCount="209">
  <si>
    <t>項　　　目</t>
  </si>
  <si>
    <t>（ふりがな）</t>
  </si>
  <si>
    <t>工事名</t>
  </si>
  <si>
    <t>工事金額</t>
  </si>
  <si>
    <t>万円</t>
  </si>
  <si>
    <t>発注年月日</t>
  </si>
  <si>
    <t>完成年月日</t>
  </si>
  <si>
    <t>点</t>
  </si>
  <si>
    <t>表彰歴</t>
  </si>
  <si>
    <t>採点集計表</t>
    <rPh sb="0" eb="2">
      <t>サイテン</t>
    </rPh>
    <rPh sb="2" eb="4">
      <t>シュウケイ</t>
    </rPh>
    <rPh sb="4" eb="5">
      <t>ヒョウ</t>
    </rPh>
    <phoneticPr fontId="6"/>
  </si>
  <si>
    <t>区</t>
    <rPh sb="0" eb="1">
      <t>ク</t>
    </rPh>
    <phoneticPr fontId="6"/>
  </si>
  <si>
    <t>工種</t>
    <rPh sb="0" eb="1">
      <t>コウ</t>
    </rPh>
    <rPh sb="1" eb="2">
      <t>シュ</t>
    </rPh>
    <phoneticPr fontId="6"/>
  </si>
  <si>
    <t>直接工事費</t>
    <rPh sb="0" eb="2">
      <t>チョクセツ</t>
    </rPh>
    <rPh sb="2" eb="5">
      <t>コウジヒ</t>
    </rPh>
    <phoneticPr fontId="6"/>
  </si>
  <si>
    <t>共</t>
    <rPh sb="0" eb="1">
      <t>トモ</t>
    </rPh>
    <phoneticPr fontId="6"/>
  </si>
  <si>
    <t>点</t>
    <rPh sb="0" eb="1">
      <t>テン</t>
    </rPh>
    <phoneticPr fontId="6"/>
  </si>
  <si>
    <t>渓間工</t>
    <rPh sb="0" eb="1">
      <t>ケイ</t>
    </rPh>
    <rPh sb="1" eb="2">
      <t>カン</t>
    </rPh>
    <rPh sb="2" eb="3">
      <t>コウ</t>
    </rPh>
    <phoneticPr fontId="6"/>
  </si>
  <si>
    <t>合計</t>
    <rPh sb="0" eb="2">
      <t>ゴウケイ</t>
    </rPh>
    <phoneticPr fontId="6"/>
  </si>
  <si>
    <t>別</t>
    <rPh sb="0" eb="1">
      <t>ベツ</t>
    </rPh>
    <phoneticPr fontId="6"/>
  </si>
  <si>
    <t>通</t>
    <rPh sb="0" eb="1">
      <t>ツウ</t>
    </rPh>
    <phoneticPr fontId="6"/>
  </si>
  <si>
    <t>数</t>
    <rPh sb="0" eb="1">
      <t>カズ</t>
    </rPh>
    <phoneticPr fontId="6"/>
  </si>
  <si>
    <t>山腹工</t>
    <rPh sb="0" eb="2">
      <t>サンプク</t>
    </rPh>
    <rPh sb="2" eb="3">
      <t>コウ</t>
    </rPh>
    <phoneticPr fontId="6"/>
  </si>
  <si>
    <t>分</t>
    <rPh sb="0" eb="1">
      <t>ブン</t>
    </rPh>
    <phoneticPr fontId="6"/>
  </si>
  <si>
    <t>計</t>
    <rPh sb="0" eb="1">
      <t>ケイ</t>
    </rPh>
    <phoneticPr fontId="6"/>
  </si>
  <si>
    <t>点数</t>
    <rPh sb="0" eb="2">
      <t>テンスウ</t>
    </rPh>
    <phoneticPr fontId="6"/>
  </si>
  <si>
    <t>共通点数</t>
    <rPh sb="0" eb="2">
      <t>キョウツウ</t>
    </rPh>
    <rPh sb="2" eb="4">
      <t>テンスウ</t>
    </rPh>
    <phoneticPr fontId="6"/>
  </si>
  <si>
    <t>渓</t>
    <rPh sb="0" eb="1">
      <t>ケイ</t>
    </rPh>
    <phoneticPr fontId="6"/>
  </si>
  <si>
    <t>間</t>
    <rPh sb="0" eb="1">
      <t>アイダ</t>
    </rPh>
    <phoneticPr fontId="6"/>
  </si>
  <si>
    <t>工</t>
    <rPh sb="0" eb="1">
      <t>コウ</t>
    </rPh>
    <phoneticPr fontId="6"/>
  </si>
  <si>
    <t>小計</t>
    <rPh sb="0" eb="2">
      <t>ショウケイ</t>
    </rPh>
    <phoneticPr fontId="6"/>
  </si>
  <si>
    <t>基礎工</t>
    <rPh sb="0" eb="2">
      <t>キソ</t>
    </rPh>
    <rPh sb="2" eb="3">
      <t>コウ</t>
    </rPh>
    <phoneticPr fontId="6"/>
  </si>
  <si>
    <t>山</t>
    <rPh sb="0" eb="1">
      <t>ヤマ</t>
    </rPh>
    <phoneticPr fontId="6"/>
  </si>
  <si>
    <t>筋工</t>
    <rPh sb="0" eb="1">
      <t>スジ</t>
    </rPh>
    <rPh sb="1" eb="2">
      <t>コウ</t>
    </rPh>
    <phoneticPr fontId="6"/>
  </si>
  <si>
    <t>腹</t>
    <rPh sb="0" eb="1">
      <t>ハラ</t>
    </rPh>
    <phoneticPr fontId="6"/>
  </si>
  <si>
    <t>溝渠工</t>
    <rPh sb="0" eb="1">
      <t>ミゾ</t>
    </rPh>
    <rPh sb="1" eb="2">
      <t>キョ</t>
    </rPh>
    <rPh sb="2" eb="3">
      <t>コウ</t>
    </rPh>
    <phoneticPr fontId="6"/>
  </si>
  <si>
    <t>緑化工</t>
    <rPh sb="0" eb="2">
      <t>リョッカ</t>
    </rPh>
    <rPh sb="2" eb="3">
      <t>コウ</t>
    </rPh>
    <phoneticPr fontId="6"/>
  </si>
  <si>
    <t>合　計</t>
    <rPh sb="0" eb="1">
      <t>ゴウ</t>
    </rPh>
    <rPh sb="2" eb="3">
      <t>ケイ</t>
    </rPh>
    <phoneticPr fontId="6"/>
  </si>
  <si>
    <t>採　　　点　　　表</t>
    <rPh sb="0" eb="1">
      <t>サイ</t>
    </rPh>
    <rPh sb="4" eb="5">
      <t>テン</t>
    </rPh>
    <rPh sb="8" eb="9">
      <t>ヒョウ</t>
    </rPh>
    <phoneticPr fontId="6"/>
  </si>
  <si>
    <t>ｺﾝｸﾘｰﾄ構造物</t>
    <rPh sb="6" eb="9">
      <t>コウゾウブツ</t>
    </rPh>
    <phoneticPr fontId="6"/>
  </si>
  <si>
    <t>鋼材等構造物</t>
    <rPh sb="0" eb="3">
      <t>コウザイトウ</t>
    </rPh>
    <rPh sb="3" eb="6">
      <t>コウゾウブツ</t>
    </rPh>
    <phoneticPr fontId="6"/>
  </si>
  <si>
    <t>共通</t>
    <rPh sb="0" eb="2">
      <t>キョウツウ</t>
    </rPh>
    <phoneticPr fontId="6"/>
  </si>
  <si>
    <t>項　　目</t>
    <rPh sb="0" eb="1">
      <t>コウ</t>
    </rPh>
    <rPh sb="3" eb="4">
      <t>メ</t>
    </rPh>
    <phoneticPr fontId="6"/>
  </si>
  <si>
    <t>細目</t>
    <rPh sb="0" eb="2">
      <t>サイモク</t>
    </rPh>
    <phoneticPr fontId="6"/>
  </si>
  <si>
    <t>基準点</t>
    <rPh sb="0" eb="3">
      <t>キジュンテン</t>
    </rPh>
    <phoneticPr fontId="6"/>
  </si>
  <si>
    <t>採点</t>
    <rPh sb="0" eb="2">
      <t>サイテン</t>
    </rPh>
    <phoneticPr fontId="6"/>
  </si>
  <si>
    <t>項目</t>
    <rPh sb="0" eb="2">
      <t>コウモク</t>
    </rPh>
    <phoneticPr fontId="6"/>
  </si>
  <si>
    <t>計量</t>
    <rPh sb="0" eb="2">
      <t>ケイリョウ</t>
    </rPh>
    <phoneticPr fontId="6"/>
  </si>
  <si>
    <t>高さ</t>
    <rPh sb="0" eb="1">
      <t>タカ</t>
    </rPh>
    <phoneticPr fontId="6"/>
  </si>
  <si>
    <t>計　　量</t>
    <rPh sb="0" eb="1">
      <t>ケイ</t>
    </rPh>
    <rPh sb="3" eb="4">
      <t>リョウ</t>
    </rPh>
    <phoneticPr fontId="6"/>
  </si>
  <si>
    <t>施工管理</t>
    <rPh sb="0" eb="2">
      <t>セコウ</t>
    </rPh>
    <rPh sb="2" eb="4">
      <t>カンリ</t>
    </rPh>
    <phoneticPr fontId="6"/>
  </si>
  <si>
    <t>工程管理</t>
    <rPh sb="0" eb="2">
      <t>コウテイ</t>
    </rPh>
    <rPh sb="2" eb="4">
      <t>カンリ</t>
    </rPh>
    <phoneticPr fontId="6"/>
  </si>
  <si>
    <t>幅</t>
    <rPh sb="0" eb="1">
      <t>ハバ</t>
    </rPh>
    <phoneticPr fontId="6"/>
  </si>
  <si>
    <t>長さ</t>
    <rPh sb="0" eb="1">
      <t>ナガ</t>
    </rPh>
    <phoneticPr fontId="6"/>
  </si>
  <si>
    <t>起工測量</t>
    <rPh sb="0" eb="2">
      <t>キコウ</t>
    </rPh>
    <rPh sb="2" eb="4">
      <t>ソクリョウ</t>
    </rPh>
    <phoneticPr fontId="6"/>
  </si>
  <si>
    <t>諸資材の品質管理</t>
    <rPh sb="0" eb="1">
      <t>ショ</t>
    </rPh>
    <rPh sb="1" eb="3">
      <t>シザイ</t>
    </rPh>
    <rPh sb="4" eb="6">
      <t>ヒンシツ</t>
    </rPh>
    <rPh sb="6" eb="8">
      <t>カンリ</t>
    </rPh>
    <phoneticPr fontId="6"/>
  </si>
  <si>
    <t>のり狂い</t>
    <rPh sb="2" eb="3">
      <t>クル</t>
    </rPh>
    <phoneticPr fontId="6"/>
  </si>
  <si>
    <t>品　　質</t>
    <rPh sb="0" eb="1">
      <t>シナ</t>
    </rPh>
    <rPh sb="3" eb="4">
      <t>シツ</t>
    </rPh>
    <phoneticPr fontId="6"/>
  </si>
  <si>
    <t>使用材料の品質</t>
    <rPh sb="0" eb="2">
      <t>シヨウ</t>
    </rPh>
    <rPh sb="2" eb="4">
      <t>ザイリョウ</t>
    </rPh>
    <rPh sb="5" eb="7">
      <t>ヒンシツ</t>
    </rPh>
    <phoneticPr fontId="6"/>
  </si>
  <si>
    <t>出来高管理</t>
    <rPh sb="0" eb="3">
      <t>デキダカ</t>
    </rPh>
    <rPh sb="3" eb="5">
      <t>カンリ</t>
    </rPh>
    <phoneticPr fontId="6"/>
  </si>
  <si>
    <t>使用材料の規格</t>
    <rPh sb="0" eb="2">
      <t>シヨウ</t>
    </rPh>
    <rPh sb="2" eb="4">
      <t>ザイリョウ</t>
    </rPh>
    <rPh sb="5" eb="7">
      <t>キカク</t>
    </rPh>
    <phoneticPr fontId="6"/>
  </si>
  <si>
    <t>写真整理等</t>
    <rPh sb="0" eb="2">
      <t>シャシン</t>
    </rPh>
    <rPh sb="2" eb="5">
      <t>セイリトウ</t>
    </rPh>
    <phoneticPr fontId="6"/>
  </si>
  <si>
    <t>圧縮強度</t>
    <rPh sb="0" eb="2">
      <t>アッシュク</t>
    </rPh>
    <rPh sb="2" eb="4">
      <t>キョウド</t>
    </rPh>
    <phoneticPr fontId="6"/>
  </si>
  <si>
    <t>組み立て</t>
    <rPh sb="0" eb="1">
      <t>ク</t>
    </rPh>
    <rPh sb="2" eb="3">
      <t>タ</t>
    </rPh>
    <phoneticPr fontId="6"/>
  </si>
  <si>
    <t>空気量</t>
    <rPh sb="0" eb="2">
      <t>クウキ</t>
    </rPh>
    <rPh sb="2" eb="3">
      <t>リョウ</t>
    </rPh>
    <phoneticPr fontId="6"/>
  </si>
  <si>
    <t>施工条件</t>
    <rPh sb="0" eb="2">
      <t>セコウ</t>
    </rPh>
    <rPh sb="2" eb="4">
      <t>ジョウケン</t>
    </rPh>
    <phoneticPr fontId="6"/>
  </si>
  <si>
    <t>工事規模</t>
    <rPh sb="0" eb="2">
      <t>コウジ</t>
    </rPh>
    <rPh sb="2" eb="4">
      <t>キボ</t>
    </rPh>
    <phoneticPr fontId="6"/>
  </si>
  <si>
    <t>スランプ</t>
    <phoneticPr fontId="6"/>
  </si>
  <si>
    <t>外　　見</t>
    <rPh sb="0" eb="1">
      <t>ソト</t>
    </rPh>
    <rPh sb="3" eb="4">
      <t>ミ</t>
    </rPh>
    <phoneticPr fontId="6"/>
  </si>
  <si>
    <t>通り</t>
    <rPh sb="0" eb="1">
      <t>トオ</t>
    </rPh>
    <phoneticPr fontId="6"/>
  </si>
  <si>
    <t>運搬条件</t>
    <rPh sb="0" eb="2">
      <t>ウンパン</t>
    </rPh>
    <rPh sb="2" eb="4">
      <t>ジョウケン</t>
    </rPh>
    <phoneticPr fontId="6"/>
  </si>
  <si>
    <t>地形</t>
    <rPh sb="0" eb="2">
      <t>チケイ</t>
    </rPh>
    <phoneticPr fontId="6"/>
  </si>
  <si>
    <t>表面仕上げ</t>
    <rPh sb="0" eb="2">
      <t>ヒョウメン</t>
    </rPh>
    <rPh sb="2" eb="4">
      <t>シア</t>
    </rPh>
    <phoneticPr fontId="6"/>
  </si>
  <si>
    <t>流水量</t>
    <rPh sb="0" eb="2">
      <t>リュウスイ</t>
    </rPh>
    <rPh sb="2" eb="3">
      <t>リョウ</t>
    </rPh>
    <phoneticPr fontId="6"/>
  </si>
  <si>
    <t>砂ボロ･豆板</t>
    <rPh sb="0" eb="1">
      <t>スナ</t>
    </rPh>
    <rPh sb="4" eb="5">
      <t>マメ</t>
    </rPh>
    <rPh sb="5" eb="6">
      <t>イタ</t>
    </rPh>
    <phoneticPr fontId="6"/>
  </si>
  <si>
    <t>(詰石の状況）</t>
    <rPh sb="1" eb="2">
      <t>ツ</t>
    </rPh>
    <rPh sb="2" eb="3">
      <t>イシ</t>
    </rPh>
    <rPh sb="4" eb="6">
      <t>ジョウキョウ</t>
    </rPh>
    <phoneticPr fontId="6"/>
  </si>
  <si>
    <t>打継目</t>
    <rPh sb="0" eb="1">
      <t>ウ</t>
    </rPh>
    <rPh sb="1" eb="3">
      <t>ツギメ</t>
    </rPh>
    <phoneticPr fontId="6"/>
  </si>
  <si>
    <t xml:space="preserve">そ の 他 </t>
    <rPh sb="4" eb="5">
      <t>タ</t>
    </rPh>
    <phoneticPr fontId="6"/>
  </si>
  <si>
    <t>床堀土砂処理</t>
    <rPh sb="0" eb="2">
      <t>トコボリ</t>
    </rPh>
    <rPh sb="2" eb="4">
      <t>ドシャ</t>
    </rPh>
    <rPh sb="4" eb="6">
      <t>ショリ</t>
    </rPh>
    <phoneticPr fontId="6"/>
  </si>
  <si>
    <t>間詰、埋戻処理</t>
    <rPh sb="0" eb="1">
      <t>マ</t>
    </rPh>
    <rPh sb="1" eb="2">
      <t>ヅメ</t>
    </rPh>
    <rPh sb="3" eb="5">
      <t>ウメモド</t>
    </rPh>
    <rPh sb="5" eb="7">
      <t>ショリ</t>
    </rPh>
    <phoneticPr fontId="6"/>
  </si>
  <si>
    <t>跡片付状況</t>
    <rPh sb="0" eb="3">
      <t>アトカタヅケ</t>
    </rPh>
    <rPh sb="3" eb="5">
      <t>ジョウキョウ</t>
    </rPh>
    <phoneticPr fontId="6"/>
  </si>
  <si>
    <t>労働安全</t>
    <rPh sb="0" eb="2">
      <t>ロウドウ</t>
    </rPh>
    <rPh sb="2" eb="4">
      <t>アンゼン</t>
    </rPh>
    <phoneticPr fontId="6"/>
  </si>
  <si>
    <t>溝渠工類</t>
    <rPh sb="0" eb="1">
      <t>ミゾ</t>
    </rPh>
    <rPh sb="1" eb="2">
      <t>キョ</t>
    </rPh>
    <rPh sb="2" eb="3">
      <t>コウ</t>
    </rPh>
    <rPh sb="3" eb="4">
      <t>ルイ</t>
    </rPh>
    <phoneticPr fontId="6"/>
  </si>
  <si>
    <t>緑化工･植栽工</t>
    <rPh sb="0" eb="2">
      <t>リョッカ</t>
    </rPh>
    <rPh sb="2" eb="3">
      <t>コウ</t>
    </rPh>
    <rPh sb="4" eb="6">
      <t>ショクサイ</t>
    </rPh>
    <rPh sb="6" eb="7">
      <t>コウ</t>
    </rPh>
    <phoneticPr fontId="6"/>
  </si>
  <si>
    <t>計量</t>
    <rPh sb="0" eb="1">
      <t>ケイ</t>
    </rPh>
    <rPh sb="1" eb="2">
      <t>リョウ</t>
    </rPh>
    <phoneticPr fontId="6"/>
  </si>
  <si>
    <t>延長</t>
    <rPh sb="0" eb="2">
      <t>エンチョウ</t>
    </rPh>
    <phoneticPr fontId="6"/>
  </si>
  <si>
    <t>面積（本数）</t>
    <rPh sb="0" eb="2">
      <t>メンセキ</t>
    </rPh>
    <rPh sb="3" eb="5">
      <t>ホンスウ</t>
    </rPh>
    <phoneticPr fontId="6"/>
  </si>
  <si>
    <t>厚さ</t>
    <rPh sb="0" eb="1">
      <t>アツ</t>
    </rPh>
    <phoneticPr fontId="6"/>
  </si>
  <si>
    <t>間隔（幅）</t>
    <rPh sb="0" eb="2">
      <t>カンカク</t>
    </rPh>
    <rPh sb="3" eb="4">
      <t>ハバ</t>
    </rPh>
    <phoneticPr fontId="6"/>
  </si>
  <si>
    <t>法長</t>
    <rPh sb="0" eb="1">
      <t>ノリ</t>
    </rPh>
    <rPh sb="1" eb="2">
      <t>ナガ</t>
    </rPh>
    <phoneticPr fontId="6"/>
  </si>
  <si>
    <t>品質</t>
    <rPh sb="0" eb="2">
      <t>ヒンシツ</t>
    </rPh>
    <phoneticPr fontId="6"/>
  </si>
  <si>
    <t>発芽･活着数</t>
    <rPh sb="0" eb="2">
      <t>ハツガ</t>
    </rPh>
    <rPh sb="3" eb="4">
      <t>カツ</t>
    </rPh>
    <rPh sb="4" eb="5">
      <t>チャク</t>
    </rPh>
    <rPh sb="5" eb="6">
      <t>スウ</t>
    </rPh>
    <phoneticPr fontId="6"/>
  </si>
  <si>
    <t>施工</t>
    <rPh sb="0" eb="2">
      <t>セコウ</t>
    </rPh>
    <phoneticPr fontId="6"/>
  </si>
  <si>
    <t>管理</t>
    <rPh sb="0" eb="2">
      <t>カンリ</t>
    </rPh>
    <phoneticPr fontId="6"/>
  </si>
  <si>
    <t>写真整理</t>
    <rPh sb="0" eb="2">
      <t>シャシン</t>
    </rPh>
    <rPh sb="2" eb="4">
      <t>セイリ</t>
    </rPh>
    <phoneticPr fontId="6"/>
  </si>
  <si>
    <t>品質</t>
    <rPh sb="0" eb="1">
      <t>シナ</t>
    </rPh>
    <rPh sb="1" eb="2">
      <t>シツ</t>
    </rPh>
    <phoneticPr fontId="6"/>
  </si>
  <si>
    <t>外見</t>
    <rPh sb="0" eb="2">
      <t>ガイケン</t>
    </rPh>
    <phoneticPr fontId="6"/>
  </si>
  <si>
    <t>生育状況</t>
    <rPh sb="0" eb="2">
      <t>セイイク</t>
    </rPh>
    <rPh sb="2" eb="4">
      <t>ジョウキョウ</t>
    </rPh>
    <phoneticPr fontId="6"/>
  </si>
  <si>
    <t>帳簿類の整理</t>
    <rPh sb="0" eb="3">
      <t>チョウボルイ</t>
    </rPh>
    <rPh sb="4" eb="6">
      <t>セイリ</t>
    </rPh>
    <phoneticPr fontId="6"/>
  </si>
  <si>
    <t>外見</t>
    <rPh sb="0" eb="1">
      <t>ソト</t>
    </rPh>
    <rPh sb="1" eb="2">
      <t>ミ</t>
    </rPh>
    <phoneticPr fontId="6"/>
  </si>
  <si>
    <t>のり切の状態</t>
    <rPh sb="2" eb="3">
      <t>キリ</t>
    </rPh>
    <rPh sb="4" eb="6">
      <t>ジョウタイ</t>
    </rPh>
    <phoneticPr fontId="6"/>
  </si>
  <si>
    <t>直、曲線の状況</t>
    <rPh sb="0" eb="1">
      <t>チョク</t>
    </rPh>
    <rPh sb="2" eb="4">
      <t>キョクセン</t>
    </rPh>
    <rPh sb="5" eb="7">
      <t>ジョウキョウ</t>
    </rPh>
    <phoneticPr fontId="6"/>
  </si>
  <si>
    <t>仕上げ</t>
    <rPh sb="0" eb="2">
      <t>シア</t>
    </rPh>
    <phoneticPr fontId="6"/>
  </si>
  <si>
    <t>筋階段の状態</t>
    <rPh sb="0" eb="1">
      <t>スジ</t>
    </rPh>
    <rPh sb="1" eb="3">
      <t>カイダン</t>
    </rPh>
    <rPh sb="4" eb="6">
      <t>ジョウタイ</t>
    </rPh>
    <phoneticPr fontId="6"/>
  </si>
  <si>
    <t>山腹との調和</t>
    <rPh sb="0" eb="2">
      <t>サンプク</t>
    </rPh>
    <rPh sb="4" eb="6">
      <t>チョウワ</t>
    </rPh>
    <phoneticPr fontId="6"/>
  </si>
  <si>
    <t>条件</t>
    <rPh sb="0" eb="2">
      <t>ジョウケン</t>
    </rPh>
    <phoneticPr fontId="6"/>
  </si>
  <si>
    <t>埋戻</t>
    <rPh sb="0" eb="2">
      <t>ウメモド</t>
    </rPh>
    <phoneticPr fontId="6"/>
  </si>
  <si>
    <t>標高差</t>
    <rPh sb="0" eb="3">
      <t>ヒョウコウサ</t>
    </rPh>
    <phoneticPr fontId="6"/>
  </si>
  <si>
    <t>その他</t>
    <rPh sb="2" eb="3">
      <t>タ</t>
    </rPh>
    <phoneticPr fontId="6"/>
  </si>
  <si>
    <t>残土等の処理</t>
    <rPh sb="0" eb="3">
      <t>ザンドトウ</t>
    </rPh>
    <rPh sb="4" eb="6">
      <t>ショリ</t>
    </rPh>
    <phoneticPr fontId="6"/>
  </si>
  <si>
    <t>採点表</t>
    <rPh sb="0" eb="2">
      <t>サイテン</t>
    </rPh>
    <rPh sb="2" eb="3">
      <t>ヒョウ</t>
    </rPh>
    <phoneticPr fontId="5"/>
  </si>
  <si>
    <t>項目</t>
    <rPh sb="0" eb="2">
      <t>コウモク</t>
    </rPh>
    <phoneticPr fontId="5"/>
  </si>
  <si>
    <t>基準点</t>
    <rPh sb="0" eb="3">
      <t>キジュンテン</t>
    </rPh>
    <phoneticPr fontId="5"/>
  </si>
  <si>
    <t>採点</t>
    <rPh sb="0" eb="2">
      <t>サイテン</t>
    </rPh>
    <phoneticPr fontId="5"/>
  </si>
  <si>
    <t>発注者への協力</t>
    <rPh sb="0" eb="3">
      <t>ハッチュウシャ</t>
    </rPh>
    <rPh sb="5" eb="7">
      <t>キョウリョク</t>
    </rPh>
    <phoneticPr fontId="5"/>
  </si>
  <si>
    <t>計</t>
    <rPh sb="0" eb="1">
      <t>ケイ</t>
    </rPh>
    <phoneticPr fontId="5"/>
  </si>
  <si>
    <t>記　　　　　　　　　　　　　　　事</t>
    <phoneticPr fontId="5"/>
  </si>
  <si>
    <t>木材使用量</t>
    <rPh sb="0" eb="2">
      <t>モクザイ</t>
    </rPh>
    <rPh sb="2" eb="5">
      <t>シヨウリョウ</t>
    </rPh>
    <phoneticPr fontId="5"/>
  </si>
  <si>
    <t>㎥</t>
    <phoneticPr fontId="5"/>
  </si>
  <si>
    <t>審査結果</t>
    <phoneticPr fontId="5"/>
  </si>
  <si>
    <t>(木材使用審査結果採点を記載)</t>
    <rPh sb="1" eb="3">
      <t>モクザイ</t>
    </rPh>
    <rPh sb="3" eb="5">
      <t>シヨウ</t>
    </rPh>
    <rPh sb="5" eb="7">
      <t>シンサ</t>
    </rPh>
    <rPh sb="7" eb="9">
      <t>ケッカ</t>
    </rPh>
    <rPh sb="9" eb="11">
      <t>サイテン</t>
    </rPh>
    <rPh sb="12" eb="14">
      <t>キサイ</t>
    </rPh>
    <phoneticPr fontId="5"/>
  </si>
  <si>
    <t>表　彰　対　象　者</t>
    <rPh sb="0" eb="1">
      <t>オモテ</t>
    </rPh>
    <rPh sb="2" eb="3">
      <t>アキラ</t>
    </rPh>
    <rPh sb="4" eb="5">
      <t>タイ</t>
    </rPh>
    <rPh sb="6" eb="7">
      <t>ゾウ</t>
    </rPh>
    <rPh sb="8" eb="9">
      <t>シャ</t>
    </rPh>
    <phoneticPr fontId="5"/>
  </si>
  <si>
    <t>（ふりがな）</t>
    <phoneticPr fontId="5"/>
  </si>
  <si>
    <t>対象者</t>
    <rPh sb="0" eb="3">
      <t>タイショウシャ</t>
    </rPh>
    <phoneticPr fontId="5"/>
  </si>
  <si>
    <t>住所</t>
    <rPh sb="0" eb="2">
      <t>ジュウショ</t>
    </rPh>
    <phoneticPr fontId="5"/>
  </si>
  <si>
    <t>民有林治山木材使用工事審査表</t>
    <rPh sb="0" eb="3">
      <t>ミンユウリン</t>
    </rPh>
    <rPh sb="3" eb="4">
      <t>チ</t>
    </rPh>
    <rPh sb="4" eb="5">
      <t>サン</t>
    </rPh>
    <rPh sb="5" eb="7">
      <t>モクザイ</t>
    </rPh>
    <rPh sb="7" eb="9">
      <t>シヨウ</t>
    </rPh>
    <rPh sb="9" eb="11">
      <t>コウジ</t>
    </rPh>
    <rPh sb="11" eb="13">
      <t>シンサ</t>
    </rPh>
    <rPh sb="13" eb="14">
      <t>ヒョウ</t>
    </rPh>
    <phoneticPr fontId="5"/>
  </si>
  <si>
    <t>(工事発注者名)</t>
    <rPh sb="1" eb="3">
      <t>コウジ</t>
    </rPh>
    <rPh sb="3" eb="5">
      <t>ハッチュウ</t>
    </rPh>
    <rPh sb="5" eb="6">
      <t>シャ</t>
    </rPh>
    <rPh sb="6" eb="7">
      <t>メイ</t>
    </rPh>
    <phoneticPr fontId="5"/>
  </si>
  <si>
    <t>(工　 事　 名)</t>
    <rPh sb="1" eb="2">
      <t>コウ</t>
    </rPh>
    <rPh sb="4" eb="5">
      <t>コト</t>
    </rPh>
    <rPh sb="7" eb="8">
      <t>メイ</t>
    </rPh>
    <phoneticPr fontId="5"/>
  </si>
  <si>
    <t>使用工種</t>
    <rPh sb="0" eb="2">
      <t>シヨウ</t>
    </rPh>
    <rPh sb="2" eb="3">
      <t>コウ</t>
    </rPh>
    <rPh sb="3" eb="4">
      <t>シュ</t>
    </rPh>
    <phoneticPr fontId="5"/>
  </si>
  <si>
    <t>箇所数</t>
    <rPh sb="0" eb="2">
      <t>カショ</t>
    </rPh>
    <rPh sb="2" eb="3">
      <t>スウ</t>
    </rPh>
    <phoneticPr fontId="5"/>
  </si>
  <si>
    <t>左のうち木材</t>
    <rPh sb="0" eb="1">
      <t>ヒダリ</t>
    </rPh>
    <rPh sb="4" eb="6">
      <t>モクザイ</t>
    </rPh>
    <phoneticPr fontId="5"/>
  </si>
  <si>
    <t>使用総量</t>
    <rPh sb="0" eb="2">
      <t>シヨウ</t>
    </rPh>
    <rPh sb="2" eb="4">
      <t>ソウリョウ</t>
    </rPh>
    <phoneticPr fontId="5"/>
  </si>
  <si>
    <t>使用の概要説明</t>
    <rPh sb="0" eb="2">
      <t>シヨウ</t>
    </rPh>
    <rPh sb="3" eb="5">
      <t>ガイヨウ</t>
    </rPh>
    <rPh sb="5" eb="7">
      <t>セツメイ</t>
    </rPh>
    <phoneticPr fontId="5"/>
  </si>
  <si>
    <t>使用箇所数</t>
    <rPh sb="0" eb="2">
      <t>シヨウ</t>
    </rPh>
    <rPh sb="2" eb="4">
      <t>カショ</t>
    </rPh>
    <rPh sb="4" eb="5">
      <t>スウ</t>
    </rPh>
    <phoneticPr fontId="5"/>
  </si>
  <si>
    <t>(㎥)</t>
    <phoneticPr fontId="5"/>
  </si>
  <si>
    <t>優れている</t>
    <rPh sb="0" eb="1">
      <t>スグ</t>
    </rPh>
    <phoneticPr fontId="5"/>
  </si>
  <si>
    <t>普通</t>
    <rPh sb="0" eb="2">
      <t>フツウ</t>
    </rPh>
    <phoneticPr fontId="5"/>
  </si>
  <si>
    <t>劣る</t>
    <rPh sb="0" eb="1">
      <t>オト</t>
    </rPh>
    <phoneticPr fontId="5"/>
  </si>
  <si>
    <t>①景観や自然環境との調和</t>
    <rPh sb="1" eb="3">
      <t>ケイカン</t>
    </rPh>
    <rPh sb="4" eb="6">
      <t>シゼン</t>
    </rPh>
    <rPh sb="6" eb="8">
      <t>カンキョウ</t>
    </rPh>
    <rPh sb="10" eb="12">
      <t>チョウワ</t>
    </rPh>
    <phoneticPr fontId="5"/>
  </si>
  <si>
    <t>②普及の可能性</t>
    <rPh sb="1" eb="3">
      <t>フキュウ</t>
    </rPh>
    <rPh sb="4" eb="7">
      <t>カノウセイ</t>
    </rPh>
    <phoneticPr fontId="5"/>
  </si>
  <si>
    <t>③技術的合理性</t>
    <rPh sb="1" eb="4">
      <t>ギジュツテキ</t>
    </rPh>
    <rPh sb="4" eb="7">
      <t>ゴウリセイ</t>
    </rPh>
    <phoneticPr fontId="5"/>
  </si>
  <si>
    <t>④地域材の有効利用への寄与</t>
    <rPh sb="1" eb="3">
      <t>チイキ</t>
    </rPh>
    <rPh sb="3" eb="4">
      <t>ザイ</t>
    </rPh>
    <rPh sb="5" eb="7">
      <t>ユウコウ</t>
    </rPh>
    <rPh sb="7" eb="9">
      <t>リヨウ</t>
    </rPh>
    <rPh sb="11" eb="13">
      <t>キヨ</t>
    </rPh>
    <phoneticPr fontId="5"/>
  </si>
  <si>
    <t>⑤デザイン性</t>
    <rPh sb="5" eb="6">
      <t>セイ</t>
    </rPh>
    <phoneticPr fontId="5"/>
  </si>
  <si>
    <t>項目</t>
    <rPh sb="0" eb="1">
      <t>コウ</t>
    </rPh>
    <rPh sb="1" eb="2">
      <t>メ</t>
    </rPh>
    <phoneticPr fontId="6"/>
  </si>
  <si>
    <r>
      <t>A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＋A</t>
    </r>
    <r>
      <rPr>
        <vertAlign val="subscript"/>
        <sz val="10"/>
        <rFont val="ＭＳ 明朝"/>
        <family val="1"/>
        <charset val="128"/>
      </rPr>
      <t>2</t>
    </r>
    <phoneticPr fontId="6"/>
  </si>
  <si>
    <r>
      <t>A</t>
    </r>
    <r>
      <rPr>
        <vertAlign val="subscript"/>
        <sz val="10"/>
        <rFont val="ＭＳ 明朝"/>
        <family val="1"/>
        <charset val="128"/>
      </rPr>
      <t>1</t>
    </r>
    <phoneticPr fontId="6"/>
  </si>
  <si>
    <r>
      <t>A</t>
    </r>
    <r>
      <rPr>
        <vertAlign val="subscript"/>
        <sz val="10"/>
        <rFont val="ＭＳ 明朝"/>
        <family val="1"/>
        <charset val="128"/>
      </rPr>
      <t>2</t>
    </r>
    <phoneticPr fontId="6"/>
  </si>
  <si>
    <r>
      <t>A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+A</t>
    </r>
    <r>
      <rPr>
        <vertAlign val="subscript"/>
        <sz val="10"/>
        <rFont val="ＭＳ 明朝"/>
        <family val="1"/>
        <charset val="128"/>
      </rPr>
      <t>2</t>
    </r>
    <phoneticPr fontId="6"/>
  </si>
  <si>
    <r>
      <t>C</t>
    </r>
    <r>
      <rPr>
        <vertAlign val="subscript"/>
        <sz val="10"/>
        <rFont val="ＭＳ 明朝"/>
        <family val="1"/>
        <charset val="128"/>
      </rPr>
      <t>1</t>
    </r>
    <phoneticPr fontId="6"/>
  </si>
  <si>
    <r>
      <t>C</t>
    </r>
    <r>
      <rPr>
        <vertAlign val="subscript"/>
        <sz val="10"/>
        <rFont val="ＭＳ 明朝"/>
        <family val="1"/>
        <charset val="128"/>
      </rPr>
      <t>2</t>
    </r>
    <phoneticPr fontId="6"/>
  </si>
  <si>
    <r>
      <t>C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(orC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)×A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(orA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phoneticPr fontId="6"/>
  </si>
  <si>
    <r>
      <t>A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(orA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</t>
    </r>
    <phoneticPr fontId="6"/>
  </si>
  <si>
    <t>b</t>
    <phoneticPr fontId="6"/>
  </si>
  <si>
    <t>a×b</t>
    <phoneticPr fontId="6"/>
  </si>
  <si>
    <r>
      <t>E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(orE</t>
    </r>
    <r>
      <rPr>
        <vertAlign val="sub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)＝</t>
    </r>
    <phoneticPr fontId="6"/>
  </si>
  <si>
    <r>
      <t>E</t>
    </r>
    <r>
      <rPr>
        <vertAlign val="subscript"/>
        <sz val="10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+E</t>
    </r>
    <r>
      <rPr>
        <vertAlign val="subscript"/>
        <sz val="10"/>
        <rFont val="ＭＳ 明朝"/>
        <family val="1"/>
        <charset val="128"/>
      </rPr>
      <t>2</t>
    </r>
    <phoneticPr fontId="6"/>
  </si>
  <si>
    <r>
      <t>E</t>
    </r>
    <r>
      <rPr>
        <vertAlign val="subscript"/>
        <sz val="10"/>
        <rFont val="ＭＳ 明朝"/>
        <family val="1"/>
        <charset val="128"/>
      </rPr>
      <t>1</t>
    </r>
    <phoneticPr fontId="6"/>
  </si>
  <si>
    <r>
      <t>E</t>
    </r>
    <r>
      <rPr>
        <vertAlign val="subscript"/>
        <sz val="10"/>
        <rFont val="ＭＳ 明朝"/>
        <family val="1"/>
        <charset val="128"/>
      </rPr>
      <t>2</t>
    </r>
    <phoneticPr fontId="6"/>
  </si>
  <si>
    <t>c＝</t>
    <phoneticPr fontId="6"/>
  </si>
  <si>
    <t>a</t>
    <phoneticPr fontId="6"/>
  </si>
  <si>
    <t>c</t>
    <phoneticPr fontId="6"/>
  </si>
  <si>
    <t>木材使用工法の
主な工種、数量</t>
    <rPh sb="0" eb="2">
      <t>モクザイ</t>
    </rPh>
    <rPh sb="2" eb="4">
      <t>シヨウ</t>
    </rPh>
    <rPh sb="4" eb="6">
      <t>コウホウ</t>
    </rPh>
    <phoneticPr fontId="5"/>
  </si>
  <si>
    <t>対象者が個人の場合、担当部局を記入</t>
    <rPh sb="0" eb="3">
      <t>タイショウシャ</t>
    </rPh>
    <rPh sb="4" eb="6">
      <t>コジン</t>
    </rPh>
    <rPh sb="7" eb="9">
      <t>バアイ</t>
    </rPh>
    <rPh sb="10" eb="12">
      <t>タントウ</t>
    </rPh>
    <rPh sb="12" eb="14">
      <t>ブキョク</t>
    </rPh>
    <rPh sb="15" eb="17">
      <t>キニュウ</t>
    </rPh>
    <phoneticPr fontId="5"/>
  </si>
  <si>
    <t>担当部局の住所を記入</t>
    <rPh sb="0" eb="2">
      <t>タントウ</t>
    </rPh>
    <rPh sb="2" eb="4">
      <t>ブキョク</t>
    </rPh>
    <rPh sb="5" eb="7">
      <t>ジュウショ</t>
    </rPh>
    <rPh sb="8" eb="10">
      <t>キニュウ</t>
    </rPh>
    <phoneticPr fontId="5"/>
  </si>
  <si>
    <t>担当部局</t>
    <rPh sb="0" eb="2">
      <t>タントウ</t>
    </rPh>
    <rPh sb="2" eb="4">
      <t>ブキョク</t>
    </rPh>
    <phoneticPr fontId="5"/>
  </si>
  <si>
    <t>（知事賞、長官賞以上について記載する。）</t>
    <rPh sb="1" eb="3">
      <t>チジ</t>
    </rPh>
    <rPh sb="3" eb="4">
      <t>ショウ</t>
    </rPh>
    <rPh sb="5" eb="7">
      <t>チョウカン</t>
    </rPh>
    <rPh sb="7" eb="8">
      <t>ショウ</t>
    </rPh>
    <rPh sb="8" eb="10">
      <t>イジョウ</t>
    </rPh>
    <rPh sb="14" eb="16">
      <t>キサイ</t>
    </rPh>
    <phoneticPr fontId="5"/>
  </si>
  <si>
    <t>施工担当部局、設計者又は現場監督員を記入</t>
    <rPh sb="0" eb="2">
      <t>セコウ</t>
    </rPh>
    <rPh sb="2" eb="4">
      <t>タントウ</t>
    </rPh>
    <rPh sb="4" eb="6">
      <t>ブキョク</t>
    </rPh>
    <rPh sb="7" eb="10">
      <t>セッケイシャ</t>
    </rPh>
    <rPh sb="10" eb="11">
      <t>マタ</t>
    </rPh>
    <rPh sb="12" eb="14">
      <t>ゲンバ</t>
    </rPh>
    <rPh sb="14" eb="16">
      <t>カントク</t>
    </rPh>
    <rPh sb="16" eb="17">
      <t>イン</t>
    </rPh>
    <rPh sb="18" eb="20">
      <t>キニュウ</t>
    </rPh>
    <phoneticPr fontId="5"/>
  </si>
  <si>
    <t>各種筋工･編柵工･のり面仕上げ等</t>
    <rPh sb="0" eb="2">
      <t>カクシュ</t>
    </rPh>
    <rPh sb="2" eb="3">
      <t>スジ</t>
    </rPh>
    <rPh sb="3" eb="4">
      <t>コウ</t>
    </rPh>
    <rPh sb="5" eb="6">
      <t>ヘン</t>
    </rPh>
    <rPh sb="6" eb="7">
      <t>サク</t>
    </rPh>
    <rPh sb="7" eb="8">
      <t>コウ</t>
    </rPh>
    <rPh sb="11" eb="12">
      <t>メン</t>
    </rPh>
    <rPh sb="12" eb="14">
      <t>シア</t>
    </rPh>
    <rPh sb="15" eb="16">
      <t>トウ</t>
    </rPh>
    <phoneticPr fontId="6"/>
  </si>
  <si>
    <t>審査結果
採点計</t>
    <rPh sb="0" eb="2">
      <t>シンサ</t>
    </rPh>
    <rPh sb="2" eb="4">
      <t>ケッカ</t>
    </rPh>
    <rPh sb="5" eb="7">
      <t>サイテン</t>
    </rPh>
    <rPh sb="7" eb="8">
      <t>ケイ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</si>
  <si>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</si>
  <si>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</si>
  <si>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</si>
  <si>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2　審 査 内 容</t>
    <rPh sb="2" eb="3">
      <t>シン</t>
    </rPh>
    <rPh sb="4" eb="5">
      <t>サ</t>
    </rPh>
    <rPh sb="6" eb="7">
      <t>ナイ</t>
    </rPh>
    <rPh sb="8" eb="9">
      <t>カタチ</t>
    </rPh>
    <phoneticPr fontId="5"/>
  </si>
  <si>
    <t>1　国産木材の使用状況</t>
    <rPh sb="2" eb="4">
      <t>コクサン</t>
    </rPh>
    <rPh sb="4" eb="6">
      <t>モクザイ</t>
    </rPh>
    <rPh sb="7" eb="9">
      <t>シヨウ</t>
    </rPh>
    <rPh sb="9" eb="11">
      <t>ジョウキョウ</t>
    </rPh>
    <phoneticPr fontId="5"/>
  </si>
  <si>
    <t>令和</t>
  </si>
  <si>
    <t>10</t>
    <phoneticPr fontId="5"/>
  </si>
  <si>
    <t>様式1-3</t>
    <rPh sb="0" eb="2">
      <t>ヨウシキ</t>
    </rPh>
    <phoneticPr fontId="5"/>
  </si>
  <si>
    <t>3　渓間工・山腹工共通</t>
    <rPh sb="2" eb="3">
      <t>ケイ</t>
    </rPh>
    <rPh sb="3" eb="4">
      <t>カン</t>
    </rPh>
    <rPh sb="4" eb="5">
      <t>コウ</t>
    </rPh>
    <rPh sb="6" eb="8">
      <t>サンプク</t>
    </rPh>
    <rPh sb="8" eb="9">
      <t>コウ</t>
    </rPh>
    <rPh sb="9" eb="11">
      <t>キョウツウ</t>
    </rPh>
    <phoneticPr fontId="5"/>
  </si>
  <si>
    <t>様式1-2</t>
    <rPh sb="0" eb="2">
      <t>ヨウシキ</t>
    </rPh>
    <phoneticPr fontId="6"/>
  </si>
  <si>
    <t>2　山腹工</t>
    <rPh sb="2" eb="4">
      <t>サンプク</t>
    </rPh>
    <rPh sb="4" eb="5">
      <t>コウ</t>
    </rPh>
    <phoneticPr fontId="6"/>
  </si>
  <si>
    <t>様式1-1</t>
    <rPh sb="0" eb="2">
      <t>ヨウシキ</t>
    </rPh>
    <phoneticPr fontId="6"/>
  </si>
  <si>
    <t>1　渓 間 工</t>
    <rPh sb="2" eb="3">
      <t>ケイ</t>
    </rPh>
    <rPh sb="4" eb="5">
      <t>アイダ</t>
    </rPh>
    <rPh sb="6" eb="7">
      <t>コウ</t>
    </rPh>
    <phoneticPr fontId="6"/>
  </si>
  <si>
    <t>様式1</t>
    <rPh sb="0" eb="2">
      <t>ヨウシキ</t>
    </rPh>
    <phoneticPr fontId="6"/>
  </si>
  <si>
    <t>注意1　渓間工は1基毎、山腹工は1件毎に記載する。</t>
    <rPh sb="0" eb="2">
      <t>チュウイ</t>
    </rPh>
    <rPh sb="4" eb="6">
      <t>ケイカン</t>
    </rPh>
    <rPh sb="6" eb="7">
      <t>コウ</t>
    </rPh>
    <rPh sb="9" eb="10">
      <t>キ</t>
    </rPh>
    <rPh sb="10" eb="11">
      <t>ゴト</t>
    </rPh>
    <rPh sb="12" eb="14">
      <t>サンプク</t>
    </rPh>
    <rPh sb="14" eb="15">
      <t>コウ</t>
    </rPh>
    <rPh sb="17" eb="18">
      <t>ケン</t>
    </rPh>
    <rPh sb="18" eb="19">
      <t>ゴト</t>
    </rPh>
    <rPh sb="20" eb="22">
      <t>キサイ</t>
    </rPh>
    <phoneticPr fontId="6"/>
  </si>
  <si>
    <t>様式2</t>
    <rPh sb="0" eb="2">
      <t>ヨウシキ</t>
    </rPh>
    <phoneticPr fontId="5"/>
  </si>
  <si>
    <t>別添2</t>
    <phoneticPr fontId="5"/>
  </si>
  <si>
    <t>－推薦書の記載に当たっての留意事項－</t>
  </si>
  <si>
    <t>表彰対象者</t>
  </si>
  <si>
    <t>推薦理由</t>
  </si>
  <si>
    <t>添付書類</t>
  </si>
  <si>
    <r>
      <t>1</t>
    </r>
    <r>
      <rPr>
        <sz val="12"/>
        <color rgb="FF000000"/>
        <rFont val="ＭＳ 明朝"/>
        <family val="1"/>
        <charset val="128"/>
      </rPr>
      <t>　位置図</t>
    </r>
  </si>
  <si>
    <r>
      <t>位置図は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万分の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地形図とし、推薦対象工事箇所を赤丸実線で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判に図示する。</t>
    </r>
  </si>
  <si>
    <r>
      <t>2</t>
    </r>
    <r>
      <rPr>
        <sz val="12"/>
        <color rgb="FF000000"/>
        <rFont val="ＭＳ 明朝"/>
        <family val="1"/>
        <charset val="128"/>
      </rPr>
      <t>　民有林治山木材使用工事審査表</t>
    </r>
  </si>
  <si>
    <r>
      <t>3</t>
    </r>
    <r>
      <rPr>
        <sz val="12"/>
        <color rgb="FF000000"/>
        <rFont val="ＭＳ 明朝"/>
        <family val="1"/>
        <charset val="128"/>
      </rPr>
      <t>　採点集計表及び採点表</t>
    </r>
  </si>
  <si>
    <r>
      <t>4</t>
    </r>
    <r>
      <rPr>
        <sz val="12"/>
        <color rgb="FF000000"/>
        <rFont val="ＭＳ 明朝"/>
        <family val="1"/>
        <charset val="128"/>
      </rPr>
      <t>　工事成績評定表（写）</t>
    </r>
  </si>
  <si>
    <r>
      <t>5</t>
    </r>
    <r>
      <rPr>
        <sz val="12"/>
        <color rgb="FF000000"/>
        <rFont val="ＭＳ 明朝"/>
        <family val="1"/>
        <charset val="128"/>
      </rPr>
      <t>　工事写真</t>
    </r>
  </si>
  <si>
    <t>・当該工事に木材の使用を採用した部署（道、市町村の担当課または出先事務所等）</t>
    <phoneticPr fontId="5"/>
  </si>
  <si>
    <t>・当該工事の設計者（道または市町村の職員、受注先法人または法人職員）</t>
    <phoneticPr fontId="5"/>
  </si>
  <si>
    <t>・当該工事の監督員（道または市町村の職員、請負業者の監督員）</t>
    <phoneticPr fontId="5"/>
  </si>
  <si>
    <r>
      <t>　民有林治山木材使用工事審査表（様式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ＭＳ 明朝"/>
        <family val="1"/>
        <charset val="128"/>
      </rPr>
      <t>）の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の「国産木材の使用状況」欄は山腹工、渓間工など工種別に記載し、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ＭＳ 明朝"/>
        <family val="1"/>
        <charset val="128"/>
      </rPr>
      <t>の「審査内容」欄は各項目について、民有林治山木材使用工事コンクール審査基準（別紙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ＭＳ 明朝"/>
        <family val="1"/>
        <charset val="128"/>
      </rPr>
      <t>）を勘案して評価した点数を記入する。</t>
    </r>
    <phoneticPr fontId="5"/>
  </si>
  <si>
    <r>
      <t>　当該工事が工事コンクールの審査基準で</t>
    </r>
    <r>
      <rPr>
        <sz val="12"/>
        <color rgb="FF000000"/>
        <rFont val="Times New Roman"/>
        <family val="1"/>
      </rPr>
      <t>85</t>
    </r>
    <r>
      <rPr>
        <sz val="12"/>
        <color rgb="FF000000"/>
        <rFont val="ＭＳ 明朝"/>
        <family val="1"/>
        <charset val="128"/>
      </rPr>
      <t>点以上であることを証する採点集計表（様式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）及び採点表（様式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－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－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ＭＳ 明朝"/>
        <family val="1"/>
        <charset val="128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－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ＭＳ 明朝"/>
        <family val="1"/>
        <charset val="128"/>
      </rPr>
      <t>）。</t>
    </r>
    <phoneticPr fontId="5"/>
  </si>
  <si>
    <r>
      <rPr>
        <sz val="12"/>
        <color rgb="FF000000"/>
        <rFont val="ＭＳ 明朝"/>
        <family val="1"/>
        <charset val="128"/>
      </rPr>
      <t>　</t>
    </r>
    <r>
      <rPr>
        <u/>
        <sz val="12"/>
        <color rgb="FF000000"/>
        <rFont val="ＭＳ 明朝"/>
        <family val="1"/>
        <charset val="128"/>
      </rPr>
      <t>木材の使用状況のわかる工事写真を</t>
    </r>
    <r>
      <rPr>
        <sz val="12"/>
        <color rgb="FF000000"/>
        <rFont val="ＭＳ 明朝"/>
        <family val="1"/>
        <charset val="128"/>
      </rPr>
      <t>、施工前、工事中、完成後、工事効果</t>
    </r>
    <r>
      <rPr>
        <u/>
        <sz val="12"/>
        <color rgb="FF000000"/>
        <rFont val="ＭＳ 明朝"/>
        <family val="1"/>
        <charset val="128"/>
      </rPr>
      <t>（全景）</t>
    </r>
    <r>
      <rPr>
        <sz val="12"/>
        <color rgb="FF000000"/>
        <rFont val="ＭＳ 明朝"/>
        <family val="1"/>
        <charset val="128"/>
      </rPr>
      <t>について編集し、推薦理由等がわかる写真</t>
    </r>
    <r>
      <rPr>
        <u/>
        <sz val="12"/>
        <color rgb="FF000000"/>
        <rFont val="ＭＳ 明朝"/>
        <family val="1"/>
        <charset val="128"/>
      </rPr>
      <t>（</t>
    </r>
    <r>
      <rPr>
        <u/>
        <sz val="12"/>
        <color rgb="FF000000"/>
        <rFont val="Times New Roman"/>
        <family val="1"/>
      </rPr>
      <t>L</t>
    </r>
    <r>
      <rPr>
        <u/>
        <sz val="12"/>
        <color rgb="FF000000"/>
        <rFont val="ＭＳ 明朝"/>
        <family val="1"/>
        <charset val="128"/>
      </rPr>
      <t>判）</t>
    </r>
    <r>
      <rPr>
        <sz val="12"/>
        <color rgb="FF000000"/>
        <rFont val="ＭＳ 明朝"/>
        <family val="1"/>
        <charset val="128"/>
      </rPr>
      <t>を台紙（</t>
    </r>
    <r>
      <rPr>
        <sz val="12"/>
        <color rgb="FF000000"/>
        <rFont val="Times New Roman"/>
        <family val="1"/>
      </rPr>
      <t>A4</t>
    </r>
    <r>
      <rPr>
        <sz val="12"/>
        <color rgb="FF000000"/>
        <rFont val="ＭＳ 明朝"/>
        <family val="1"/>
        <charset val="128"/>
      </rPr>
      <t>判）に貼付する。
　なお、工事写真は全部で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ＭＳ 明朝"/>
        <family val="1"/>
        <charset val="128"/>
      </rPr>
      <t>枚以内とする。</t>
    </r>
    <phoneticPr fontId="5"/>
  </si>
  <si>
    <r>
      <t>　木材の使用を促進するために、新工種の開発等積極的に取り組んだ内容や工事の特徴、成果等推薦に当たり、強調すべきポイントを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ＭＳ 明朝"/>
        <family val="1"/>
        <charset val="128"/>
      </rPr>
      <t>点以内に具体的かつ簡潔に記載（箇条書きも可）</t>
    </r>
    <phoneticPr fontId="5"/>
  </si>
  <si>
    <r>
      <t>　当該工事の完成に最も貢献のあった者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ＭＳ 明朝"/>
        <family val="1"/>
        <charset val="128"/>
      </rPr>
      <t>名を次の中から選考する。</t>
    </r>
    <phoneticPr fontId="5"/>
  </si>
  <si>
    <t>　知事賞、長官賞以上について記載</t>
    <phoneticPr fontId="5"/>
  </si>
  <si>
    <t>(推薦者名)</t>
    <rPh sb="1" eb="3">
      <t>スイセン</t>
    </rPh>
    <phoneticPr fontId="5"/>
  </si>
  <si>
    <t>推薦理由</t>
    <rPh sb="0" eb="2">
      <t>スイセン</t>
    </rPh>
    <phoneticPr fontId="5"/>
  </si>
  <si>
    <t xml:space="preserve">注意2　渓間工・山腹工共通点数の合計欄は（様式1-3）の計を記入する。  </t>
    <rPh sb="0" eb="2">
      <t>チュウイ</t>
    </rPh>
    <rPh sb="4" eb="5">
      <t>ケイ</t>
    </rPh>
    <rPh sb="5" eb="6">
      <t>カン</t>
    </rPh>
    <rPh sb="6" eb="7">
      <t>コウ</t>
    </rPh>
    <rPh sb="8" eb="10">
      <t>サンプク</t>
    </rPh>
    <rPh sb="10" eb="11">
      <t>コウ</t>
    </rPh>
    <rPh sb="11" eb="13">
      <t>キョウツウ</t>
    </rPh>
    <rPh sb="13" eb="14">
      <t>テン</t>
    </rPh>
    <rPh sb="14" eb="15">
      <t>スウ</t>
    </rPh>
    <rPh sb="16" eb="18">
      <t>ゴウケイ</t>
    </rPh>
    <rPh sb="18" eb="19">
      <t>ラン</t>
    </rPh>
    <rPh sb="21" eb="23">
      <t>ヨウシキ</t>
    </rPh>
    <rPh sb="28" eb="29">
      <t>ケイ</t>
    </rPh>
    <rPh sb="30" eb="32">
      <t>キニュウ</t>
    </rPh>
    <phoneticPr fontId="6"/>
  </si>
  <si>
    <t>施工場所</t>
    <rPh sb="0" eb="2">
      <t>セコウ</t>
    </rPh>
    <rPh sb="2" eb="4">
      <t>バショ</t>
    </rPh>
    <rPh sb="3" eb="4">
      <t>コウジョウ</t>
    </rPh>
    <phoneticPr fontId="5"/>
  </si>
  <si>
    <t>（木材の使用を促進するために、積極的に取り組んだ内容、工事の特徴や成果等について、強調すべきポイントを
具体的かつ簡潔に記載する。）</t>
    <rPh sb="1" eb="3">
      <t>モクザイ</t>
    </rPh>
    <rPh sb="4" eb="6">
      <t>シヨウ</t>
    </rPh>
    <rPh sb="7" eb="9">
      <t>ソクシン</t>
    </rPh>
    <rPh sb="15" eb="18">
      <t>セッキョクテキ</t>
    </rPh>
    <rPh sb="19" eb="20">
      <t>ト</t>
    </rPh>
    <rPh sb="21" eb="22">
      <t>ク</t>
    </rPh>
    <rPh sb="24" eb="26">
      <t>ナイヨウ</t>
    </rPh>
    <rPh sb="27" eb="29">
      <t>コウジ</t>
    </rPh>
    <rPh sb="30" eb="32">
      <t>トクチョウ</t>
    </rPh>
    <rPh sb="33" eb="35">
      <t>セイカ</t>
    </rPh>
    <rPh sb="35" eb="36">
      <t>トウ</t>
    </rPh>
    <rPh sb="41" eb="43">
      <t>キョウチョウ</t>
    </rPh>
    <rPh sb="52" eb="55">
      <t>グタイテキ</t>
    </rPh>
    <rPh sb="57" eb="59">
      <t>カンケツ</t>
    </rPh>
    <rPh sb="60" eb="62">
      <t>キサイ</t>
    </rPh>
    <phoneticPr fontId="5"/>
  </si>
  <si>
    <t>令和７年度民有林治山木材使用工事コンクール推薦書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</si>
</sst>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0_);[Red]\(0\)"/>
    <numFmt numFmtId="179" formatCode="0_);\(0\)"/>
  </numFmts>
  <fonts count="2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u val="double"/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u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9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15" xfId="1" applyFont="1" applyBorder="1">
      <alignment vertical="center"/>
    </xf>
    <xf numFmtId="176" fontId="4" fillId="0" borderId="6" xfId="1" applyNumberFormat="1" applyFont="1" applyBorder="1" applyAlignment="1">
      <alignment vertical="center" shrinkToFit="1"/>
    </xf>
    <xf numFmtId="0" fontId="4" fillId="0" borderId="10" xfId="1" applyFont="1" applyBorder="1">
      <alignment vertical="center"/>
    </xf>
    <xf numFmtId="178" fontId="4" fillId="0" borderId="2" xfId="1" applyNumberFormat="1" applyFont="1" applyBorder="1" applyAlignment="1">
      <alignment horizontal="center" vertical="center"/>
    </xf>
    <xf numFmtId="0" fontId="9" fillId="0" borderId="0" xfId="1" applyFont="1">
      <alignment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4" fillId="0" borderId="6" xfId="2" applyFont="1" applyBorder="1" applyAlignment="1">
      <alignment horizontal="distributed" vertical="center" justifyLastLine="1"/>
    </xf>
    <xf numFmtId="0" fontId="4" fillId="0" borderId="2" xfId="2" applyFont="1" applyBorder="1" applyAlignment="1">
      <alignment horizontal="distributed" vertical="center" justifyLastLine="1"/>
    </xf>
    <xf numFmtId="0" fontId="4" fillId="0" borderId="1" xfId="2" applyFont="1" applyBorder="1" applyAlignment="1">
      <alignment horizontal="distributed" vertical="center" justifyLastLine="1"/>
    </xf>
    <xf numFmtId="0" fontId="4" fillId="0" borderId="1" xfId="2" applyFont="1" applyBorder="1">
      <alignment vertical="center"/>
    </xf>
    <xf numFmtId="0" fontId="4" fillId="0" borderId="7" xfId="2" applyFont="1" applyBorder="1" applyAlignment="1">
      <alignment horizontal="distributed" vertical="center" justifyLastLine="1"/>
    </xf>
    <xf numFmtId="0" fontId="4" fillId="0" borderId="7" xfId="2" applyFont="1" applyBorder="1">
      <alignment vertical="center"/>
    </xf>
    <xf numFmtId="0" fontId="4" fillId="0" borderId="13" xfId="2" applyFont="1" applyBorder="1" applyAlignment="1">
      <alignment horizontal="distributed" vertical="center" justifyLastLine="1"/>
    </xf>
    <xf numFmtId="0" fontId="4" fillId="0" borderId="13" xfId="2" applyFont="1" applyBorder="1">
      <alignment vertical="center"/>
    </xf>
    <xf numFmtId="179" fontId="4" fillId="0" borderId="1" xfId="2" applyNumberFormat="1" applyFont="1" applyBorder="1">
      <alignment vertical="center"/>
    </xf>
    <xf numFmtId="0" fontId="4" fillId="0" borderId="7" xfId="2" applyFont="1" applyBorder="1" applyAlignment="1">
      <alignment horizontal="distributed" vertical="center"/>
    </xf>
    <xf numFmtId="0" fontId="4" fillId="0" borderId="1" xfId="2" applyFont="1" applyBorder="1" applyAlignment="1">
      <alignment horizontal="distributed" vertical="center"/>
    </xf>
    <xf numFmtId="0" fontId="4" fillId="0" borderId="13" xfId="2" applyFont="1" applyBorder="1" applyAlignment="1">
      <alignment horizontal="distributed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distributed" vertical="center"/>
    </xf>
    <xf numFmtId="0" fontId="4" fillId="0" borderId="2" xfId="2" applyFont="1" applyBorder="1">
      <alignment vertical="center"/>
    </xf>
    <xf numFmtId="0" fontId="4" fillId="0" borderId="0" xfId="3" applyFont="1">
      <alignment vertical="center"/>
    </xf>
    <xf numFmtId="0" fontId="4" fillId="0" borderId="0" xfId="3" applyFont="1" applyAlignment="1">
      <alignment horizontal="distributed" vertical="center"/>
    </xf>
    <xf numFmtId="0" fontId="4" fillId="0" borderId="0" xfId="3" applyFont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4" fillId="0" borderId="2" xfId="3" applyFont="1" applyBorder="1">
      <alignment vertical="center"/>
    </xf>
    <xf numFmtId="0" fontId="4" fillId="0" borderId="2" xfId="3" applyFont="1" applyBorder="1" applyAlignment="1">
      <alignment horizontal="distributed" vertical="center" justifyLastLine="1"/>
    </xf>
    <xf numFmtId="0" fontId="4" fillId="0" borderId="1" xfId="3" applyFont="1" applyBorder="1" applyAlignment="1">
      <alignment horizontal="distributed" vertical="center" justifyLastLine="1"/>
    </xf>
    <xf numFmtId="0" fontId="4" fillId="0" borderId="1" xfId="3" applyFont="1" applyBorder="1">
      <alignment vertical="center"/>
    </xf>
    <xf numFmtId="0" fontId="4" fillId="0" borderId="7" xfId="3" applyFont="1" applyBorder="1" applyAlignment="1">
      <alignment horizontal="distributed" vertical="center" justifyLastLine="1"/>
    </xf>
    <xf numFmtId="0" fontId="4" fillId="0" borderId="7" xfId="3" applyFont="1" applyBorder="1">
      <alignment vertical="center"/>
    </xf>
    <xf numFmtId="0" fontId="4" fillId="0" borderId="13" xfId="3" applyFont="1" applyBorder="1" applyAlignment="1">
      <alignment horizontal="distributed" vertical="center" justifyLastLine="1"/>
    </xf>
    <xf numFmtId="0" fontId="4" fillId="0" borderId="13" xfId="3" applyFont="1" applyBorder="1">
      <alignment vertical="center"/>
    </xf>
    <xf numFmtId="0" fontId="4" fillId="0" borderId="1" xfId="3" applyFont="1" applyBorder="1" applyAlignment="1">
      <alignment horizontal="distributed" vertical="center"/>
    </xf>
    <xf numFmtId="0" fontId="4" fillId="0" borderId="5" xfId="3" applyFont="1" applyBorder="1" applyAlignment="1">
      <alignment horizontal="center" vertical="center"/>
    </xf>
    <xf numFmtId="0" fontId="4" fillId="0" borderId="6" xfId="3" applyFont="1" applyBorder="1" applyAlignment="1">
      <alignment horizontal="distributed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distributed" vertical="center" wrapText="1" indent="2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 indent="2"/>
    </xf>
    <xf numFmtId="0" fontId="3" fillId="0" borderId="21" xfId="0" applyFont="1" applyBorder="1" applyAlignment="1">
      <alignment horizontal="center" vertical="center" wrapText="1"/>
    </xf>
    <xf numFmtId="0" fontId="1" fillId="0" borderId="0" xfId="3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4" fillId="0" borderId="10" xfId="1" applyNumberFormat="1" applyFont="1" applyBorder="1" applyAlignment="1">
      <alignment horizontal="center" vertical="center"/>
    </xf>
    <xf numFmtId="176" fontId="4" fillId="0" borderId="6" xfId="1" applyNumberFormat="1" applyFont="1" applyBorder="1">
      <alignment vertical="center"/>
    </xf>
    <xf numFmtId="0" fontId="1" fillId="0" borderId="52" xfId="0" applyFont="1" applyBorder="1" applyAlignment="1">
      <alignment vertical="center" shrinkToFit="1"/>
    </xf>
    <xf numFmtId="0" fontId="1" fillId="0" borderId="36" xfId="0" applyFont="1" applyBorder="1" applyAlignment="1">
      <alignment horizontal="distributed" vertical="center" wrapText="1" indent="1"/>
    </xf>
    <xf numFmtId="0" fontId="1" fillId="0" borderId="53" xfId="0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36" xfId="0" applyFont="1" applyBorder="1">
      <alignment vertical="center"/>
    </xf>
    <xf numFmtId="0" fontId="1" fillId="0" borderId="10" xfId="0" applyFont="1" applyBorder="1" applyAlignment="1">
      <alignment horizontal="right" vertical="center" wrapText="1" indent="1"/>
    </xf>
    <xf numFmtId="0" fontId="1" fillId="0" borderId="60" xfId="0" applyFont="1" applyBorder="1" applyAlignment="1">
      <alignment horizontal="distributed" vertical="center" wrapText="1" indent="1"/>
    </xf>
    <xf numFmtId="0" fontId="1" fillId="0" borderId="58" xfId="0" applyFont="1" applyBorder="1" applyAlignment="1">
      <alignment horizontal="distributed" vertical="center" wrapText="1" indent="1"/>
    </xf>
    <xf numFmtId="0" fontId="3" fillId="0" borderId="3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67" xfId="0" applyFont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1" fillId="0" borderId="0" xfId="0" applyFont="1" applyAlignment="1">
      <alignment horizontal="distributed"/>
    </xf>
    <xf numFmtId="0" fontId="1" fillId="0" borderId="52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wrapText="1" indent="2"/>
    </xf>
    <xf numFmtId="0" fontId="1" fillId="0" borderId="50" xfId="0" applyFont="1" applyBorder="1" applyAlignment="1">
      <alignment horizontal="left" vertical="center" wrapText="1" indent="2"/>
    </xf>
    <xf numFmtId="0" fontId="1" fillId="0" borderId="0" xfId="0" applyFont="1" applyAlignment="1">
      <alignment horizontal="left" vertical="center" wrapText="1" indent="2"/>
    </xf>
    <xf numFmtId="0" fontId="1" fillId="0" borderId="36" xfId="0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3" fillId="0" borderId="0" xfId="0" applyFont="1" applyAlignment="1">
      <alignment horizontal="left" shrinkToFit="1"/>
    </xf>
    <xf numFmtId="0" fontId="15" fillId="0" borderId="0" xfId="0" applyFont="1">
      <alignment vertical="center"/>
    </xf>
    <xf numFmtId="0" fontId="15" fillId="0" borderId="1" xfId="3" applyFont="1" applyBorder="1">
      <alignment vertical="center"/>
    </xf>
    <xf numFmtId="0" fontId="15" fillId="0" borderId="1" xfId="3" applyFont="1" applyBorder="1" applyAlignment="1">
      <alignment horizontal="distributed" vertical="center" justifyLastLine="1"/>
    </xf>
    <xf numFmtId="0" fontId="15" fillId="0" borderId="1" xfId="2" applyFont="1" applyBorder="1">
      <alignment vertical="center"/>
    </xf>
    <xf numFmtId="0" fontId="15" fillId="0" borderId="0" xfId="2" applyFo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77" fontId="15" fillId="0" borderId="0" xfId="1" applyNumberFormat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 indent="3"/>
    </xf>
    <xf numFmtId="0" fontId="19" fillId="0" borderId="0" xfId="0" applyFont="1" applyAlignment="1">
      <alignment horizontal="left" vertical="center" wrapText="1" inden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wrapText="1"/>
    </xf>
    <xf numFmtId="0" fontId="18" fillId="0" borderId="0" xfId="0" applyFont="1" applyAlignment="1">
      <alignment horizontal="justify" vertical="center" wrapText="1"/>
    </xf>
    <xf numFmtId="0" fontId="17" fillId="0" borderId="0" xfId="0" applyFont="1">
      <alignment vertical="center"/>
    </xf>
    <xf numFmtId="0" fontId="1" fillId="0" borderId="61" xfId="0" applyFont="1" applyBorder="1" applyAlignment="1">
      <alignment horizontal="distributed" vertical="center" wrapText="1" indent="1"/>
    </xf>
    <xf numFmtId="0" fontId="1" fillId="0" borderId="63" xfId="0" applyFont="1" applyBorder="1" applyAlignment="1">
      <alignment horizontal="distributed" vertical="center" wrapText="1" indent="1"/>
    </xf>
    <xf numFmtId="0" fontId="11" fillId="0" borderId="10" xfId="0" applyFont="1" applyBorder="1" applyAlignment="1">
      <alignment vertical="center" shrinkToFit="1"/>
    </xf>
    <xf numFmtId="0" fontId="11" fillId="0" borderId="50" xfId="0" applyFont="1" applyBorder="1" applyAlignment="1">
      <alignment vertical="center" shrinkToFit="1"/>
    </xf>
    <xf numFmtId="0" fontId="4" fillId="0" borderId="39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 shrinkToFit="1"/>
    </xf>
    <xf numFmtId="0" fontId="4" fillId="0" borderId="40" xfId="0" applyFont="1" applyBorder="1" applyAlignment="1">
      <alignment horizontal="left" vertical="center" indent="1" shrinkToFit="1"/>
    </xf>
    <xf numFmtId="0" fontId="1" fillId="0" borderId="49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wrapText="1"/>
    </xf>
    <xf numFmtId="0" fontId="1" fillId="0" borderId="48" xfId="0" applyFont="1" applyBorder="1" applyAlignment="1">
      <alignment horizontal="center" wrapText="1"/>
    </xf>
    <xf numFmtId="0" fontId="1" fillId="0" borderId="41" xfId="0" applyFont="1" applyBorder="1" applyAlignment="1">
      <alignment horizontal="distributed" vertical="center" wrapText="1" indent="1"/>
    </xf>
    <xf numFmtId="0" fontId="1" fillId="0" borderId="42" xfId="0" applyFont="1" applyBorder="1" applyAlignment="1">
      <alignment horizontal="distributed" vertical="center" wrapText="1" indent="1"/>
    </xf>
    <xf numFmtId="0" fontId="1" fillId="0" borderId="35" xfId="0" applyFont="1" applyBorder="1" applyAlignment="1">
      <alignment horizontal="distributed" vertical="center" wrapText="1" indent="1"/>
    </xf>
    <xf numFmtId="0" fontId="1" fillId="0" borderId="36" xfId="0" applyFont="1" applyBorder="1" applyAlignment="1">
      <alignment horizontal="distributed" vertical="center" wrapText="1" indent="1"/>
    </xf>
    <xf numFmtId="0" fontId="1" fillId="0" borderId="41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left" vertical="center" indent="1" shrinkToFit="1"/>
    </xf>
    <xf numFmtId="0" fontId="1" fillId="0" borderId="42" xfId="0" applyFont="1" applyBorder="1" applyAlignment="1">
      <alignment horizontal="left" vertical="center" indent="1" shrinkToFit="1"/>
    </xf>
    <xf numFmtId="0" fontId="1" fillId="0" borderId="35" xfId="0" applyFont="1" applyBorder="1" applyAlignment="1">
      <alignment horizontal="left" vertical="center" indent="1" shrinkToFit="1"/>
    </xf>
    <xf numFmtId="0" fontId="1" fillId="0" borderId="0" xfId="0" applyFont="1" applyAlignment="1">
      <alignment horizontal="left" vertical="center" indent="1" shrinkToFit="1"/>
    </xf>
    <xf numFmtId="0" fontId="1" fillId="0" borderId="36" xfId="0" applyFont="1" applyBorder="1" applyAlignment="1">
      <alignment horizontal="left" vertical="center" indent="1" shrinkToFit="1"/>
    </xf>
    <xf numFmtId="0" fontId="1" fillId="0" borderId="4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indent="1" shrinkToFit="1"/>
    </xf>
    <xf numFmtId="0" fontId="4" fillId="0" borderId="47" xfId="0" applyFont="1" applyBorder="1" applyAlignment="1">
      <alignment horizontal="left" vertical="center" indent="1" shrinkToFit="1"/>
    </xf>
    <xf numFmtId="0" fontId="4" fillId="0" borderId="48" xfId="0" applyFont="1" applyBorder="1" applyAlignment="1">
      <alignment horizontal="left" vertical="center" indent="1" shrinkToFit="1"/>
    </xf>
    <xf numFmtId="0" fontId="1" fillId="0" borderId="61" xfId="0" applyFont="1" applyBorder="1" applyAlignment="1">
      <alignment vertical="center" shrinkToFit="1"/>
    </xf>
    <xf numFmtId="0" fontId="1" fillId="0" borderId="62" xfId="0" applyFont="1" applyBorder="1" applyAlignment="1">
      <alignment vertical="center" shrinkToFit="1"/>
    </xf>
    <xf numFmtId="0" fontId="1" fillId="0" borderId="63" xfId="0" applyFont="1" applyBorder="1" applyAlignment="1">
      <alignment vertical="center" shrinkToFit="1"/>
    </xf>
    <xf numFmtId="0" fontId="1" fillId="0" borderId="4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" fillId="0" borderId="51" xfId="0" applyFont="1" applyBorder="1" applyAlignment="1">
      <alignment horizontal="left" vertical="center" shrinkToFit="1"/>
    </xf>
    <xf numFmtId="0" fontId="1" fillId="0" borderId="52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distributed" vertical="center" wrapText="1" indent="1"/>
    </xf>
    <xf numFmtId="0" fontId="1" fillId="0" borderId="50" xfId="0" applyFont="1" applyBorder="1" applyAlignment="1">
      <alignment horizontal="distributed" vertical="center" wrapText="1" indent="1"/>
    </xf>
    <xf numFmtId="0" fontId="1" fillId="0" borderId="49" xfId="0" applyFont="1" applyBorder="1" applyAlignment="1">
      <alignment horizontal="left" vertical="center" indent="1" shrinkToFit="1"/>
    </xf>
    <xf numFmtId="0" fontId="1" fillId="0" borderId="10" xfId="0" applyFont="1" applyBorder="1" applyAlignment="1">
      <alignment horizontal="left" vertical="center" indent="1" shrinkToFit="1"/>
    </xf>
    <xf numFmtId="0" fontId="1" fillId="0" borderId="50" xfId="0" applyFont="1" applyBorder="1" applyAlignment="1">
      <alignment horizontal="left" vertical="center" indent="1" shrinkToFi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1" fillId="0" borderId="39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0" borderId="39" xfId="0" applyFont="1" applyBorder="1" applyAlignment="1">
      <alignment horizontal="left" vertical="center" indent="1" shrinkToFit="1"/>
    </xf>
    <xf numFmtId="0" fontId="15" fillId="0" borderId="11" xfId="0" applyFont="1" applyBorder="1" applyAlignment="1">
      <alignment horizontal="left" vertical="center" indent="1" shrinkToFit="1"/>
    </xf>
    <xf numFmtId="0" fontId="15" fillId="0" borderId="40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justify" vertical="center"/>
    </xf>
    <xf numFmtId="0" fontId="0" fillId="0" borderId="0" xfId="0">
      <alignment vertical="center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2" xfId="1" applyFont="1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4" fillId="0" borderId="2" xfId="1" applyFont="1" applyBorder="1" applyAlignment="1">
      <alignment horizontal="center" vertical="center"/>
    </xf>
    <xf numFmtId="176" fontId="4" fillId="0" borderId="8" xfId="1" applyNumberFormat="1" applyFont="1" applyBorder="1" applyAlignment="1">
      <alignment vertical="center" shrinkToFit="1"/>
    </xf>
    <xf numFmtId="176" fontId="4" fillId="0" borderId="9" xfId="1" applyNumberFormat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3" xfId="1" applyNumberFormat="1" applyFont="1" applyBorder="1" applyAlignment="1">
      <alignment vertical="center" shrinkToFit="1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vertical="center" shrinkToFit="1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1" fillId="0" borderId="0" xfId="1">
      <alignment vertical="center"/>
    </xf>
    <xf numFmtId="0" fontId="7" fillId="0" borderId="0" xfId="1" applyFont="1" applyAlignment="1">
      <alignment horizontal="distributed" vertical="center" indent="7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>
      <alignment vertical="center"/>
    </xf>
    <xf numFmtId="0" fontId="4" fillId="0" borderId="27" xfId="1" applyFont="1" applyBorder="1">
      <alignment vertical="center"/>
    </xf>
    <xf numFmtId="0" fontId="4" fillId="0" borderId="28" xfId="1" applyFont="1" applyBorder="1">
      <alignment vertical="center"/>
    </xf>
    <xf numFmtId="0" fontId="4" fillId="0" borderId="29" xfId="1" applyFont="1" applyBorder="1">
      <alignment vertical="center"/>
    </xf>
    <xf numFmtId="0" fontId="4" fillId="0" borderId="30" xfId="1" applyFont="1" applyBorder="1">
      <alignment vertical="center"/>
    </xf>
    <xf numFmtId="176" fontId="15" fillId="0" borderId="4" xfId="1" applyNumberFormat="1" applyFont="1" applyBorder="1" applyAlignment="1">
      <alignment vertical="center" shrinkToFit="1"/>
    </xf>
    <xf numFmtId="176" fontId="15" fillId="0" borderId="3" xfId="1" applyNumberFormat="1" applyFont="1" applyBorder="1" applyAlignment="1">
      <alignment vertical="center" shrinkToFit="1"/>
    </xf>
    <xf numFmtId="0" fontId="1" fillId="0" borderId="0" xfId="2">
      <alignment vertical="center"/>
    </xf>
    <xf numFmtId="0" fontId="1" fillId="0" borderId="12" xfId="2" applyBorder="1">
      <alignment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 justifyLastLine="1"/>
    </xf>
    <xf numFmtId="0" fontId="4" fillId="0" borderId="13" xfId="2" applyFont="1" applyBorder="1" applyAlignment="1">
      <alignment horizontal="center" vertical="center" justifyLastLine="1"/>
    </xf>
    <xf numFmtId="0" fontId="4" fillId="0" borderId="5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6" xfId="2" applyFont="1" applyBorder="1" applyAlignment="1">
      <alignment horizontal="distributed" vertical="center" justifyLastLine="1"/>
    </xf>
    <xf numFmtId="0" fontId="4" fillId="0" borderId="7" xfId="3" applyFont="1" applyBorder="1" applyAlignment="1">
      <alignment horizontal="center" vertical="center" justifyLastLine="1"/>
    </xf>
    <xf numFmtId="0" fontId="4" fillId="0" borderId="1" xfId="3" applyFont="1" applyBorder="1" applyAlignment="1">
      <alignment horizontal="center" vertical="center" justifyLastLine="1"/>
    </xf>
    <xf numFmtId="0" fontId="4" fillId="0" borderId="13" xfId="3" applyFont="1" applyBorder="1" applyAlignment="1">
      <alignment horizontal="center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6" xfId="3" applyFont="1" applyBorder="1" applyAlignment="1">
      <alignment horizontal="distributed" vertical="center" justifyLastLine="1"/>
    </xf>
    <xf numFmtId="0" fontId="4" fillId="0" borderId="7" xfId="3" applyFont="1" applyBorder="1" applyAlignment="1">
      <alignment horizontal="distributed" vertical="center" justifyLastLine="1"/>
    </xf>
    <xf numFmtId="0" fontId="4" fillId="0" borderId="1" xfId="3" applyFont="1" applyBorder="1" applyAlignment="1">
      <alignment horizontal="distributed" vertical="center" justifyLastLine="1"/>
    </xf>
    <xf numFmtId="0" fontId="15" fillId="0" borderId="1" xfId="3" applyFont="1" applyBorder="1" applyAlignment="1">
      <alignment horizontal="distributed" vertical="center" justifyLastLine="1"/>
    </xf>
    <xf numFmtId="0" fontId="4" fillId="0" borderId="13" xfId="3" applyFont="1" applyBorder="1" applyAlignment="1">
      <alignment horizontal="distributed" vertical="center" justifyLastLine="1"/>
    </xf>
    <xf numFmtId="0" fontId="4" fillId="0" borderId="7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0" applyFont="1" applyAlignment="1">
      <alignment horizontal="distributed" vertical="center" indent="12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 indent="1"/>
    </xf>
    <xf numFmtId="0" fontId="3" fillId="0" borderId="19" xfId="0" applyFont="1" applyBorder="1" applyAlignment="1">
      <alignment horizontal="center" vertical="center" shrinkToFit="1"/>
    </xf>
    <xf numFmtId="0" fontId="3" fillId="0" borderId="6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69" xfId="0" applyFont="1" applyBorder="1" applyAlignment="1">
      <alignment vertical="center" shrinkToFit="1"/>
    </xf>
    <xf numFmtId="0" fontId="3" fillId="0" borderId="73" xfId="0" applyFont="1" applyBorder="1" applyAlignment="1">
      <alignment vertical="center" shrinkToFit="1"/>
    </xf>
    <xf numFmtId="0" fontId="14" fillId="0" borderId="0" xfId="0" applyFont="1" applyAlignment="1"/>
    <xf numFmtId="0" fontId="15" fillId="0" borderId="19" xfId="0" applyFont="1" applyBorder="1" applyAlignment="1">
      <alignment vertical="center" shrinkToFit="1"/>
    </xf>
    <xf numFmtId="0" fontId="15" fillId="0" borderId="20" xfId="0" applyFont="1" applyBorder="1" applyAlignment="1">
      <alignment vertical="center" shrinkToFit="1"/>
    </xf>
    <xf numFmtId="0" fontId="12" fillId="0" borderId="0" xfId="0" applyFont="1" applyAlignment="1">
      <alignment horizontal="center" vertical="top"/>
    </xf>
    <xf numFmtId="0" fontId="14" fillId="0" borderId="31" xfId="0" applyFont="1" applyBorder="1" applyAlignment="1">
      <alignment horizontal="distributed" vertical="center" justifyLastLine="1"/>
    </xf>
    <xf numFmtId="0" fontId="14" fillId="0" borderId="31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distributed" vertical="center" wrapText="1" justifyLastLine="1"/>
    </xf>
    <xf numFmtId="0" fontId="14" fillId="0" borderId="54" xfId="0" applyFont="1" applyBorder="1" applyAlignment="1">
      <alignment horizontal="distributed" vertical="center" wrapText="1" justifyLastLine="1"/>
    </xf>
    <xf numFmtId="0" fontId="14" fillId="0" borderId="65" xfId="0" applyFont="1" applyBorder="1" applyAlignment="1">
      <alignment horizontal="distributed" vertical="center" wrapText="1" indent="3"/>
    </xf>
    <xf numFmtId="0" fontId="14" fillId="0" borderId="71" xfId="0" applyFont="1" applyBorder="1" applyAlignment="1">
      <alignment horizontal="distributed" vertical="center" wrapText="1" indent="3"/>
    </xf>
    <xf numFmtId="0" fontId="14" fillId="0" borderId="31" xfId="0" applyFont="1" applyBorder="1" applyAlignment="1">
      <alignment horizontal="distributed" vertical="center" wrapText="1" indent="3"/>
    </xf>
    <xf numFmtId="0" fontId="14" fillId="0" borderId="72" xfId="0" applyFont="1" applyBorder="1" applyAlignment="1">
      <alignment horizontal="distributed" vertical="center" wrapText="1" indent="3"/>
    </xf>
    <xf numFmtId="0" fontId="14" fillId="0" borderId="65" xfId="0" applyFont="1" applyBorder="1" applyAlignment="1">
      <alignment horizontal="distributed" vertical="center" justifyLastLine="1"/>
    </xf>
    <xf numFmtId="0" fontId="14" fillId="0" borderId="65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distributed" vertical="center" wrapText="1" justifyLastLine="1"/>
    </xf>
    <xf numFmtId="0" fontId="0" fillId="0" borderId="75" xfId="0" applyBorder="1" applyAlignment="1">
      <alignment horizontal="distributed" vertical="center" wrapText="1" justifyLastLine="1"/>
    </xf>
    <xf numFmtId="0" fontId="14" fillId="0" borderId="76" xfId="0" applyFont="1" applyBorder="1" applyAlignment="1">
      <alignment horizontal="distributed" vertical="center" wrapText="1" justifyLastLine="1"/>
    </xf>
    <xf numFmtId="0" fontId="0" fillId="0" borderId="77" xfId="0" applyBorder="1" applyAlignment="1">
      <alignment horizontal="distributed" vertical="center" wrapText="1" justifyLastLine="1"/>
    </xf>
    <xf numFmtId="0" fontId="3" fillId="0" borderId="68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14" fillId="0" borderId="48" xfId="0" applyFont="1" applyBorder="1" applyAlignment="1">
      <alignment horizontal="center" vertical="center" wrapText="1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distributed" vertical="center" justifyLastLine="1" shrinkToFit="1"/>
    </xf>
    <xf numFmtId="0" fontId="14" fillId="0" borderId="65" xfId="0" applyFont="1" applyBorder="1" applyAlignment="1">
      <alignment horizontal="distributed" vertical="center" wrapText="1" justifyLastLine="1"/>
    </xf>
    <xf numFmtId="0" fontId="14" fillId="0" borderId="31" xfId="0" applyFont="1" applyBorder="1" applyAlignment="1">
      <alignment horizontal="distributed" vertical="center" wrapText="1" justifyLastLine="1"/>
    </xf>
    <xf numFmtId="0" fontId="14" fillId="0" borderId="65" xfId="0" applyFont="1" applyBorder="1" applyAlignment="1">
      <alignment horizontal="distributed" vertical="center" justifyLastLine="1" shrinkToFit="1"/>
    </xf>
    <xf numFmtId="0" fontId="14" fillId="0" borderId="66" xfId="0" applyFont="1" applyBorder="1" applyAlignment="1">
      <alignment horizontal="distributed" vertical="center" justifyLastLine="1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78" xfId="0" applyFont="1" applyBorder="1" applyAlignment="1">
      <alignment vertical="center" shrinkToFit="1"/>
    </xf>
    <xf numFmtId="0" fontId="0" fillId="0" borderId="79" xfId="0" applyBorder="1" applyAlignment="1">
      <alignment vertical="center" shrinkToFit="1"/>
    </xf>
    <xf numFmtId="0" fontId="16" fillId="0" borderId="79" xfId="0" applyFont="1" applyBorder="1" applyAlignment="1">
      <alignment vertical="center" shrinkToFit="1"/>
    </xf>
    <xf numFmtId="0" fontId="3" fillId="0" borderId="80" xfId="0" applyFont="1" applyBorder="1" applyAlignment="1">
      <alignment vertical="center" shrinkToFit="1"/>
    </xf>
    <xf numFmtId="0" fontId="0" fillId="0" borderId="81" xfId="0" applyBorder="1" applyAlignment="1">
      <alignment vertical="center" shrinkToFit="1"/>
    </xf>
    <xf numFmtId="0" fontId="13" fillId="0" borderId="17" xfId="0" applyFont="1" applyBorder="1" applyAlignment="1">
      <alignment horizontal="left" shrinkToFit="1"/>
    </xf>
    <xf numFmtId="0" fontId="0" fillId="0" borderId="17" xfId="0" applyBorder="1" applyAlignment="1">
      <alignment horizontal="left" shrinkToFit="1"/>
    </xf>
    <xf numFmtId="0" fontId="13" fillId="0" borderId="18" xfId="0" applyFont="1" applyBorder="1" applyAlignment="1">
      <alignment horizontal="left" shrinkToFit="1"/>
    </xf>
    <xf numFmtId="0" fontId="0" fillId="0" borderId="18" xfId="0" applyBorder="1" applyAlignment="1">
      <alignment horizontal="left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</cellXfs>
  <cellStyles count="4">
    <cellStyle name="標準" xfId="0" builtinId="0"/>
    <cellStyle name="標準_様式1" xfId="1" xr:uid="{00000000-0005-0000-0000-000001000000}"/>
    <cellStyle name="標準_様式1-1" xfId="2" xr:uid="{00000000-0005-0000-0000-000002000000}"/>
    <cellStyle name="標準_様式1-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FFFF00"/>
  </sheetPr>
  <dimension ref="A1:N21"/>
  <sheetViews>
    <sheetView tabSelected="1" view="pageBreakPreview" zoomScaleNormal="100" zoomScaleSheetLayoutView="100" workbookViewId="0">
      <selection activeCell="A2" sqref="A2:N2"/>
    </sheetView>
  </sheetViews>
  <sheetFormatPr defaultRowHeight="14.25" x14ac:dyDescent="0.15"/>
  <cols>
    <col min="1" max="1" width="5" style="2" customWidth="1"/>
    <col min="2" max="2" width="13.625" style="2" customWidth="1"/>
    <col min="3" max="3" width="10.625" style="2" customWidth="1"/>
    <col min="4" max="13" width="4.5" style="2" customWidth="1"/>
    <col min="14" max="14" width="2.625" style="2" customWidth="1"/>
    <col min="15" max="16384" width="9" style="2"/>
  </cols>
  <sheetData>
    <row r="1" spans="1:14" ht="25.5" customHeight="1" x14ac:dyDescent="0.15">
      <c r="A1" s="183" t="s">
        <v>183</v>
      </c>
      <c r="B1" s="183"/>
    </row>
    <row r="2" spans="1:14" ht="25.5" customHeight="1" x14ac:dyDescent="0.15">
      <c r="A2" s="191" t="s">
        <v>208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ht="25.5" customHeight="1" x14ac:dyDescent="0.15">
      <c r="A3" s="3"/>
      <c r="B3" s="3"/>
      <c r="F3" s="181" t="s">
        <v>172</v>
      </c>
      <c r="G3" s="182"/>
      <c r="H3" s="127"/>
      <c r="I3" s="127" t="s">
        <v>169</v>
      </c>
      <c r="J3" s="127"/>
      <c r="K3" s="127" t="s">
        <v>168</v>
      </c>
      <c r="L3" s="127"/>
      <c r="M3" s="127" t="s">
        <v>167</v>
      </c>
      <c r="N3" s="97"/>
    </row>
    <row r="4" spans="1:14" ht="25.5" customHeight="1" x14ac:dyDescent="0.15">
      <c r="A4" s="3"/>
      <c r="B4" s="3"/>
      <c r="D4" s="181" t="s">
        <v>203</v>
      </c>
      <c r="E4" s="181"/>
      <c r="F4" s="181"/>
      <c r="G4" s="182"/>
      <c r="H4" s="180"/>
      <c r="I4" s="180"/>
      <c r="J4" s="180"/>
      <c r="K4" s="180"/>
      <c r="L4" s="180"/>
      <c r="M4" s="180"/>
      <c r="N4" s="180"/>
    </row>
    <row r="5" spans="1:14" ht="15" thickBot="1" x14ac:dyDescent="0.2">
      <c r="A5" s="3"/>
      <c r="B5" s="3"/>
    </row>
    <row r="6" spans="1:14" ht="43.5" customHeight="1" thickBot="1" x14ac:dyDescent="0.2">
      <c r="A6" s="140" t="s">
        <v>0</v>
      </c>
      <c r="B6" s="141"/>
      <c r="C6" s="140" t="s">
        <v>114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41"/>
    </row>
    <row r="7" spans="1:14" ht="18" customHeight="1" x14ac:dyDescent="0.15">
      <c r="A7" s="142" t="s">
        <v>1</v>
      </c>
      <c r="B7" s="143"/>
      <c r="C7" s="155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7"/>
    </row>
    <row r="8" spans="1:14" ht="27" customHeight="1" x14ac:dyDescent="0.15">
      <c r="A8" s="144" t="s">
        <v>2</v>
      </c>
      <c r="B8" s="145"/>
      <c r="C8" s="148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50"/>
    </row>
    <row r="9" spans="1:14" ht="36" customHeight="1" x14ac:dyDescent="0.15">
      <c r="A9" s="146" t="s">
        <v>206</v>
      </c>
      <c r="B9" s="147"/>
      <c r="C9" s="151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3"/>
    </row>
    <row r="10" spans="1:14" ht="45.75" customHeight="1" x14ac:dyDescent="0.15">
      <c r="A10" s="184" t="s">
        <v>159</v>
      </c>
      <c r="B10" s="185"/>
      <c r="C10" s="188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90"/>
    </row>
    <row r="11" spans="1:14" ht="21" customHeight="1" x14ac:dyDescent="0.15">
      <c r="A11" s="186"/>
      <c r="B11" s="187"/>
      <c r="C11" s="167"/>
      <c r="D11" s="168"/>
      <c r="E11" s="168"/>
      <c r="F11" s="168"/>
      <c r="G11" s="98"/>
      <c r="H11" s="176" t="s">
        <v>115</v>
      </c>
      <c r="I11" s="177"/>
      <c r="J11" s="177"/>
      <c r="K11" s="176"/>
      <c r="L11" s="177"/>
      <c r="M11" s="78" t="s">
        <v>116</v>
      </c>
      <c r="N11" s="80"/>
    </row>
    <row r="12" spans="1:14" ht="27" customHeight="1" x14ac:dyDescent="0.15">
      <c r="A12" s="146" t="s">
        <v>3</v>
      </c>
      <c r="B12" s="147"/>
      <c r="C12" s="174"/>
      <c r="D12" s="175"/>
      <c r="E12" s="175"/>
      <c r="F12" s="175"/>
      <c r="G12" s="178" t="s">
        <v>4</v>
      </c>
      <c r="H12" s="179"/>
      <c r="I12" s="81"/>
      <c r="J12" s="81"/>
      <c r="K12" s="81"/>
      <c r="L12" s="81"/>
      <c r="N12" s="82"/>
    </row>
    <row r="13" spans="1:14" ht="27" customHeight="1" x14ac:dyDescent="0.15">
      <c r="A13" s="169" t="s">
        <v>5</v>
      </c>
      <c r="B13" s="170"/>
      <c r="C13" s="105" t="s">
        <v>172</v>
      </c>
      <c r="D13" s="104"/>
      <c r="E13" s="104" t="s">
        <v>169</v>
      </c>
      <c r="F13" s="104"/>
      <c r="G13" s="104" t="s">
        <v>168</v>
      </c>
      <c r="H13" s="104"/>
      <c r="I13" s="104" t="s">
        <v>167</v>
      </c>
      <c r="J13" s="99"/>
      <c r="K13" s="99"/>
      <c r="L13" s="99"/>
      <c r="M13" s="99"/>
      <c r="N13" s="100"/>
    </row>
    <row r="14" spans="1:14" ht="27" customHeight="1" x14ac:dyDescent="0.15">
      <c r="A14" s="146" t="s">
        <v>6</v>
      </c>
      <c r="B14" s="147"/>
      <c r="C14" s="106" t="s">
        <v>172</v>
      </c>
      <c r="D14" s="54"/>
      <c r="E14" s="54" t="s">
        <v>169</v>
      </c>
      <c r="F14" s="54"/>
      <c r="G14" s="54" t="s">
        <v>168</v>
      </c>
      <c r="H14" s="54"/>
      <c r="I14" s="54" t="s">
        <v>167</v>
      </c>
      <c r="J14" s="101"/>
      <c r="K14" s="101"/>
      <c r="L14" s="101"/>
      <c r="M14" s="101"/>
      <c r="N14" s="102"/>
    </row>
    <row r="15" spans="1:14" ht="27" customHeight="1" x14ac:dyDescent="0.15">
      <c r="A15" s="169" t="s">
        <v>117</v>
      </c>
      <c r="B15" s="170"/>
      <c r="C15" s="138"/>
      <c r="D15" s="139"/>
      <c r="E15" s="103"/>
      <c r="F15" s="83" t="s">
        <v>7</v>
      </c>
      <c r="G15" s="83"/>
      <c r="H15" s="133" t="s">
        <v>118</v>
      </c>
      <c r="I15" s="133"/>
      <c r="J15" s="133"/>
      <c r="K15" s="133"/>
      <c r="L15" s="133"/>
      <c r="M15" s="133"/>
      <c r="N15" s="134"/>
    </row>
    <row r="16" spans="1:14" ht="18" customHeight="1" x14ac:dyDescent="0.15">
      <c r="A16" s="164" t="s">
        <v>119</v>
      </c>
      <c r="B16" s="128" t="s">
        <v>120</v>
      </c>
      <c r="C16" s="13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7"/>
    </row>
    <row r="17" spans="1:14" ht="27" customHeight="1" x14ac:dyDescent="0.15">
      <c r="A17" s="165"/>
      <c r="B17" s="84" t="s">
        <v>121</v>
      </c>
      <c r="C17" s="148" t="s">
        <v>164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50"/>
    </row>
    <row r="18" spans="1:14" ht="27" customHeight="1" x14ac:dyDescent="0.15">
      <c r="A18" s="165"/>
      <c r="B18" s="79" t="s">
        <v>162</v>
      </c>
      <c r="C18" s="151" t="s">
        <v>160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3"/>
    </row>
    <row r="19" spans="1:14" ht="27" customHeight="1" x14ac:dyDescent="0.15">
      <c r="A19" s="166"/>
      <c r="B19" s="85" t="s">
        <v>122</v>
      </c>
      <c r="C19" s="171" t="s">
        <v>161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3"/>
    </row>
    <row r="20" spans="1:14" ht="124.5" customHeight="1" x14ac:dyDescent="0.15">
      <c r="A20" s="169" t="s">
        <v>204</v>
      </c>
      <c r="B20" s="170"/>
      <c r="C20" s="161" t="s">
        <v>207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</row>
    <row r="21" spans="1:14" ht="34.5" customHeight="1" thickBot="1" x14ac:dyDescent="0.2">
      <c r="A21" s="131" t="s">
        <v>8</v>
      </c>
      <c r="B21" s="132"/>
      <c r="C21" s="158" t="s">
        <v>163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60"/>
    </row>
  </sheetData>
  <mergeCells count="35">
    <mergeCell ref="H4:N4"/>
    <mergeCell ref="F3:G3"/>
    <mergeCell ref="A1:B1"/>
    <mergeCell ref="A10:B11"/>
    <mergeCell ref="C10:N10"/>
    <mergeCell ref="D4:G4"/>
    <mergeCell ref="A2:N2"/>
    <mergeCell ref="C17:N17"/>
    <mergeCell ref="C19:N19"/>
    <mergeCell ref="C12:F12"/>
    <mergeCell ref="C18:N18"/>
    <mergeCell ref="H11:J11"/>
    <mergeCell ref="K11:L11"/>
    <mergeCell ref="G12:H12"/>
    <mergeCell ref="A20:B20"/>
    <mergeCell ref="A12:B12"/>
    <mergeCell ref="A13:B13"/>
    <mergeCell ref="A14:B14"/>
    <mergeCell ref="A15:B15"/>
    <mergeCell ref="A21:B21"/>
    <mergeCell ref="H15:N15"/>
    <mergeCell ref="C16:N16"/>
    <mergeCell ref="C15:D15"/>
    <mergeCell ref="A6:B6"/>
    <mergeCell ref="A7:B7"/>
    <mergeCell ref="A8:B8"/>
    <mergeCell ref="A9:B9"/>
    <mergeCell ref="C8:N8"/>
    <mergeCell ref="C9:N9"/>
    <mergeCell ref="C6:N6"/>
    <mergeCell ref="C7:N7"/>
    <mergeCell ref="C21:N21"/>
    <mergeCell ref="C20:N20"/>
    <mergeCell ref="A16:A19"/>
    <mergeCell ref="C11:F11"/>
  </mergeCells>
  <phoneticPr fontId="5"/>
  <dataValidations count="2">
    <dataValidation type="list" allowBlank="1" showInputMessage="1" showErrorMessage="1" sqref="C13:C14" xr:uid="{00000000-0002-0000-0000-000000000000}">
      <formula1>"(元号),平成,令和"</formula1>
    </dataValidation>
    <dataValidation allowBlank="1" showDropDown="1" showInputMessage="1" showErrorMessage="1" sqref="F3:G3" xr:uid="{00000000-0002-0000-0000-000001000000}"/>
  </dataValidations>
  <pageMargins left="1.1811023622047245" right="0.6692913385826772" top="0.59055118110236227" bottom="0.59055118110236227" header="0.51181102362204722" footer="0.86614173228346458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C2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2" width="3.25" customWidth="1"/>
    <col min="3" max="3" width="80.75" customWidth="1"/>
  </cols>
  <sheetData>
    <row r="1" spans="1:3" ht="21" customHeight="1" x14ac:dyDescent="0.15">
      <c r="A1" s="192" t="s">
        <v>184</v>
      </c>
      <c r="B1" s="193"/>
      <c r="C1" s="193"/>
    </row>
    <row r="2" spans="1:3" ht="21" customHeight="1" x14ac:dyDescent="0.15">
      <c r="A2" s="130"/>
      <c r="B2" s="130"/>
      <c r="C2" s="130"/>
    </row>
    <row r="3" spans="1:3" ht="21" customHeight="1" x14ac:dyDescent="0.15">
      <c r="A3" s="192" t="s">
        <v>185</v>
      </c>
      <c r="B3" s="193"/>
      <c r="C3" s="193"/>
    </row>
    <row r="4" spans="1:3" ht="39.950000000000003" customHeight="1" x14ac:dyDescent="0.15">
      <c r="A4" s="117"/>
      <c r="B4" s="194" t="s">
        <v>201</v>
      </c>
      <c r="C4" s="194"/>
    </row>
    <row r="5" spans="1:3" ht="39.950000000000003" customHeight="1" x14ac:dyDescent="0.15">
      <c r="A5" s="117"/>
      <c r="B5" s="117"/>
      <c r="C5" s="129" t="s">
        <v>194</v>
      </c>
    </row>
    <row r="6" spans="1:3" ht="21" customHeight="1" x14ac:dyDescent="0.15">
      <c r="A6" s="117"/>
      <c r="B6" s="117"/>
      <c r="C6" s="117" t="s">
        <v>195</v>
      </c>
    </row>
    <row r="7" spans="1:3" ht="21" customHeight="1" x14ac:dyDescent="0.15">
      <c r="A7" s="117"/>
      <c r="B7" s="117"/>
      <c r="C7" s="117" t="s">
        <v>196</v>
      </c>
    </row>
    <row r="8" spans="1:3" ht="21" customHeight="1" x14ac:dyDescent="0.15">
      <c r="A8" s="118"/>
    </row>
    <row r="9" spans="1:3" ht="21" customHeight="1" x14ac:dyDescent="0.15">
      <c r="A9" s="197" t="s">
        <v>186</v>
      </c>
      <c r="B9" s="193"/>
      <c r="C9" s="193"/>
    </row>
    <row r="10" spans="1:3" ht="60" customHeight="1" x14ac:dyDescent="0.15">
      <c r="A10" s="120"/>
      <c r="B10" s="195" t="s">
        <v>200</v>
      </c>
      <c r="C10" s="196"/>
    </row>
    <row r="11" spans="1:3" ht="21" customHeight="1" x14ac:dyDescent="0.15">
      <c r="A11" s="119"/>
    </row>
    <row r="12" spans="1:3" ht="21" customHeight="1" x14ac:dyDescent="0.15">
      <c r="A12" s="197" t="s">
        <v>8</v>
      </c>
      <c r="B12" s="193"/>
      <c r="C12" s="193"/>
    </row>
    <row r="13" spans="1:3" ht="21" customHeight="1" x14ac:dyDescent="0.15">
      <c r="A13" s="119"/>
      <c r="B13" s="119" t="s">
        <v>202</v>
      </c>
    </row>
    <row r="14" spans="1:3" ht="21" customHeight="1" x14ac:dyDescent="0.15">
      <c r="A14" s="121"/>
    </row>
    <row r="15" spans="1:3" ht="21" customHeight="1" x14ac:dyDescent="0.15">
      <c r="A15" s="197" t="s">
        <v>187</v>
      </c>
      <c r="B15" s="193"/>
      <c r="C15" s="193"/>
    </row>
    <row r="16" spans="1:3" ht="21" customHeight="1" x14ac:dyDescent="0.15">
      <c r="A16" s="121"/>
      <c r="B16" s="198" t="s">
        <v>188</v>
      </c>
      <c r="C16" s="193"/>
    </row>
    <row r="17" spans="1:3" ht="21" customHeight="1" x14ac:dyDescent="0.15">
      <c r="A17" s="120"/>
      <c r="B17" s="120"/>
      <c r="C17" s="120" t="s">
        <v>189</v>
      </c>
    </row>
    <row r="18" spans="1:3" ht="21" customHeight="1" x14ac:dyDescent="0.15">
      <c r="A18" s="121"/>
      <c r="B18" s="198" t="s">
        <v>190</v>
      </c>
      <c r="C18" s="199"/>
    </row>
    <row r="19" spans="1:3" ht="63" customHeight="1" x14ac:dyDescent="0.15">
      <c r="A19" s="119"/>
      <c r="B19" s="119"/>
      <c r="C19" s="125" t="s">
        <v>197</v>
      </c>
    </row>
    <row r="20" spans="1:3" ht="21" customHeight="1" x14ac:dyDescent="0.15">
      <c r="A20" s="121"/>
      <c r="B20" s="198" t="s">
        <v>191</v>
      </c>
      <c r="C20" s="199"/>
    </row>
    <row r="21" spans="1:3" ht="42" customHeight="1" x14ac:dyDescent="0.15">
      <c r="A21" s="120"/>
      <c r="B21" s="120"/>
      <c r="C21" s="126" t="s">
        <v>198</v>
      </c>
    </row>
    <row r="22" spans="1:3" ht="21" customHeight="1" x14ac:dyDescent="0.15">
      <c r="A22" s="121"/>
      <c r="B22" s="198" t="s">
        <v>192</v>
      </c>
      <c r="C22" s="193"/>
    </row>
    <row r="23" spans="1:3" ht="21" customHeight="1" x14ac:dyDescent="0.15">
      <c r="A23" s="121"/>
      <c r="B23" s="198" t="s">
        <v>193</v>
      </c>
      <c r="C23" s="193"/>
    </row>
    <row r="24" spans="1:3" ht="63" customHeight="1" x14ac:dyDescent="0.15">
      <c r="A24" s="122"/>
      <c r="B24" s="122"/>
      <c r="C24" s="124" t="s">
        <v>199</v>
      </c>
    </row>
    <row r="25" spans="1:3" ht="14.25" x14ac:dyDescent="0.15">
      <c r="A25" s="123"/>
      <c r="B25" s="123"/>
    </row>
  </sheetData>
  <mergeCells count="12">
    <mergeCell ref="B23:C23"/>
    <mergeCell ref="A12:C12"/>
    <mergeCell ref="A15:C15"/>
    <mergeCell ref="B16:C16"/>
    <mergeCell ref="B18:C18"/>
    <mergeCell ref="B20:C20"/>
    <mergeCell ref="B22:C22"/>
    <mergeCell ref="A1:C1"/>
    <mergeCell ref="A3:C3"/>
    <mergeCell ref="B4:C4"/>
    <mergeCell ref="B10:C10"/>
    <mergeCell ref="A9:C9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rgb="FFFFFF00"/>
  </sheetPr>
  <dimension ref="A1:O25"/>
  <sheetViews>
    <sheetView view="pageBreakPreview" zoomScale="104" zoomScaleNormal="100" workbookViewId="0">
      <selection sqref="A1:B1"/>
    </sheetView>
  </sheetViews>
  <sheetFormatPr defaultRowHeight="22.5" customHeight="1" x14ac:dyDescent="0.15"/>
  <cols>
    <col min="1" max="1" width="4.375" style="6" customWidth="1"/>
    <col min="2" max="2" width="6.125" style="6" customWidth="1"/>
    <col min="3" max="3" width="4.5" style="6" customWidth="1"/>
    <col min="4" max="4" width="10.5" style="6" customWidth="1"/>
    <col min="5" max="5" width="5.375" style="6" customWidth="1"/>
    <col min="6" max="7" width="5.5" style="6" customWidth="1"/>
    <col min="8" max="8" width="3" style="6" customWidth="1"/>
    <col min="9" max="9" width="10.75" style="6" customWidth="1"/>
    <col min="10" max="10" width="0.625" style="6" customWidth="1"/>
    <col min="11" max="11" width="4.5" style="6" customWidth="1"/>
    <col min="12" max="12" width="14.375" style="6" customWidth="1"/>
    <col min="13" max="13" width="0.625" style="6" customWidth="1"/>
    <col min="14" max="15" width="7.75" style="6" customWidth="1"/>
    <col min="16" max="16384" width="9" style="6"/>
  </cols>
  <sheetData>
    <row r="1" spans="1:15" ht="22.5" customHeight="1" x14ac:dyDescent="0.15">
      <c r="A1" s="230" t="s">
        <v>180</v>
      </c>
      <c r="B1" s="230"/>
      <c r="C1" s="5"/>
    </row>
    <row r="2" spans="1:15" ht="30" customHeight="1" x14ac:dyDescent="0.15">
      <c r="A2" s="231" t="s">
        <v>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5" ht="6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22.5" customHeight="1" x14ac:dyDescent="0.15">
      <c r="A4" s="210" t="s">
        <v>10</v>
      </c>
      <c r="B4" s="210" t="s">
        <v>11</v>
      </c>
      <c r="C4" s="232" t="s">
        <v>12</v>
      </c>
      <c r="D4" s="233"/>
      <c r="E4" s="67" t="s">
        <v>11</v>
      </c>
      <c r="F4" s="67" t="s">
        <v>13</v>
      </c>
      <c r="G4" s="67" t="s">
        <v>14</v>
      </c>
      <c r="H4" s="10" t="s">
        <v>156</v>
      </c>
      <c r="I4" s="10"/>
      <c r="J4" s="66"/>
      <c r="K4" s="8" t="s">
        <v>152</v>
      </c>
      <c r="L4" s="8"/>
      <c r="M4" s="9"/>
      <c r="N4" s="67" t="s">
        <v>15</v>
      </c>
      <c r="O4" s="207" t="s">
        <v>16</v>
      </c>
    </row>
    <row r="5" spans="1:15" ht="22.5" customHeight="1" x14ac:dyDescent="0.15">
      <c r="A5" s="211"/>
      <c r="B5" s="211"/>
      <c r="C5" s="234"/>
      <c r="D5" s="235"/>
      <c r="E5" s="211" t="s">
        <v>17</v>
      </c>
      <c r="F5" s="68" t="s">
        <v>18</v>
      </c>
      <c r="G5" s="68" t="s">
        <v>19</v>
      </c>
      <c r="I5" s="11" t="s">
        <v>151</v>
      </c>
      <c r="J5" s="61"/>
      <c r="K5" s="60"/>
      <c r="L5" s="11" t="s">
        <v>148</v>
      </c>
      <c r="M5" s="61"/>
      <c r="N5" s="211" t="s">
        <v>20</v>
      </c>
      <c r="O5" s="207"/>
    </row>
    <row r="6" spans="1:15" ht="22.5" customHeight="1" x14ac:dyDescent="0.15">
      <c r="A6" s="211" t="s">
        <v>21</v>
      </c>
      <c r="B6" s="211"/>
      <c r="C6" s="60"/>
      <c r="D6" s="61"/>
      <c r="E6" s="211"/>
      <c r="F6" s="68" t="s">
        <v>14</v>
      </c>
      <c r="G6" s="68" t="s">
        <v>22</v>
      </c>
      <c r="I6" s="10" t="s">
        <v>149</v>
      </c>
      <c r="J6" s="61"/>
      <c r="K6" s="60"/>
      <c r="L6" s="10" t="s">
        <v>142</v>
      </c>
      <c r="M6" s="61"/>
      <c r="N6" s="211"/>
      <c r="O6" s="207"/>
    </row>
    <row r="7" spans="1:15" ht="22.5" customHeight="1" x14ac:dyDescent="0.15">
      <c r="A7" s="213"/>
      <c r="B7" s="213"/>
      <c r="C7" s="63"/>
      <c r="D7" s="75" t="s">
        <v>157</v>
      </c>
      <c r="E7" s="69" t="s">
        <v>23</v>
      </c>
      <c r="F7" s="69" t="s">
        <v>19</v>
      </c>
      <c r="G7" s="69" t="s">
        <v>150</v>
      </c>
      <c r="H7" s="11"/>
      <c r="I7" s="11" t="s">
        <v>158</v>
      </c>
      <c r="J7" s="64"/>
      <c r="K7" s="63"/>
      <c r="L7" s="11"/>
      <c r="M7" s="64"/>
      <c r="N7" s="69" t="s">
        <v>24</v>
      </c>
      <c r="O7" s="207"/>
    </row>
    <row r="8" spans="1:15" ht="22.5" customHeight="1" x14ac:dyDescent="0.15">
      <c r="A8" s="67"/>
      <c r="B8" s="67"/>
      <c r="C8" s="208"/>
      <c r="D8" s="209"/>
      <c r="E8" s="67"/>
      <c r="F8" s="210"/>
      <c r="G8" s="65" t="str">
        <f t="shared" ref="G8:G13" si="0">IF(C8="","",E8+F$8)</f>
        <v/>
      </c>
      <c r="H8" s="60"/>
      <c r="I8" s="62" t="str">
        <f>IF(C8="","",ROUND((C8*G8)/D$14,1))</f>
        <v/>
      </c>
      <c r="J8" s="66"/>
      <c r="K8" s="218"/>
      <c r="L8" s="219"/>
      <c r="M8" s="220"/>
      <c r="N8" s="200"/>
      <c r="O8" s="200"/>
    </row>
    <row r="9" spans="1:15" ht="22.5" customHeight="1" x14ac:dyDescent="0.15">
      <c r="A9" s="68" t="s">
        <v>25</v>
      </c>
      <c r="B9" s="68"/>
      <c r="C9" s="214"/>
      <c r="D9" s="215"/>
      <c r="E9" s="68"/>
      <c r="F9" s="211"/>
      <c r="G9" s="60" t="str">
        <f t="shared" si="0"/>
        <v/>
      </c>
      <c r="H9" s="60"/>
      <c r="I9" s="62" t="str">
        <f t="shared" ref="I9:I13" si="1">IF(C9="","",ROUND((C9*G9)/D$14,1))</f>
        <v/>
      </c>
      <c r="J9" s="61"/>
      <c r="K9" s="221"/>
      <c r="L9" s="222"/>
      <c r="M9" s="223"/>
      <c r="N9" s="201"/>
      <c r="O9" s="201"/>
    </row>
    <row r="10" spans="1:15" ht="22.5" customHeight="1" x14ac:dyDescent="0.15">
      <c r="A10" s="211" t="s">
        <v>26</v>
      </c>
      <c r="B10" s="68"/>
      <c r="C10" s="245"/>
      <c r="D10" s="246"/>
      <c r="E10" s="113"/>
      <c r="F10" s="212"/>
      <c r="G10" s="114" t="str">
        <f t="shared" si="0"/>
        <v/>
      </c>
      <c r="H10" s="114"/>
      <c r="I10" s="115" t="str">
        <f t="shared" si="1"/>
        <v/>
      </c>
      <c r="J10" s="116"/>
      <c r="K10" s="224"/>
      <c r="L10" s="225"/>
      <c r="M10" s="226"/>
      <c r="N10" s="202"/>
      <c r="O10" s="201"/>
    </row>
    <row r="11" spans="1:15" ht="22.5" customHeight="1" x14ac:dyDescent="0.15">
      <c r="A11" s="211"/>
      <c r="B11" s="68"/>
      <c r="C11" s="214"/>
      <c r="D11" s="215"/>
      <c r="E11" s="68"/>
      <c r="F11" s="211"/>
      <c r="G11" s="60" t="str">
        <f t="shared" si="0"/>
        <v/>
      </c>
      <c r="H11" s="60"/>
      <c r="I11" s="62" t="str">
        <f t="shared" si="1"/>
        <v/>
      </c>
      <c r="J11" s="61"/>
      <c r="K11" s="221"/>
      <c r="L11" s="222"/>
      <c r="M11" s="223"/>
      <c r="N11" s="201"/>
      <c r="O11" s="201"/>
    </row>
    <row r="12" spans="1:15" ht="22.5" customHeight="1" x14ac:dyDescent="0.15">
      <c r="A12" s="68" t="s">
        <v>27</v>
      </c>
      <c r="B12" s="68"/>
      <c r="C12" s="214"/>
      <c r="D12" s="215"/>
      <c r="E12" s="68"/>
      <c r="F12" s="211"/>
      <c r="G12" s="60" t="str">
        <f t="shared" si="0"/>
        <v/>
      </c>
      <c r="H12" s="60"/>
      <c r="I12" s="62" t="str">
        <f t="shared" si="1"/>
        <v/>
      </c>
      <c r="J12" s="61"/>
      <c r="K12" s="221"/>
      <c r="L12" s="222"/>
      <c r="M12" s="223"/>
      <c r="N12" s="201"/>
      <c r="O12" s="201"/>
    </row>
    <row r="13" spans="1:15" ht="22.5" customHeight="1" x14ac:dyDescent="0.15">
      <c r="A13" s="69"/>
      <c r="B13" s="69"/>
      <c r="C13" s="216"/>
      <c r="D13" s="217"/>
      <c r="E13" s="69"/>
      <c r="F13" s="213"/>
      <c r="G13" s="63" t="str">
        <f t="shared" si="0"/>
        <v/>
      </c>
      <c r="H13" s="60"/>
      <c r="I13" s="62" t="str">
        <f t="shared" si="1"/>
        <v/>
      </c>
      <c r="J13" s="64"/>
      <c r="K13" s="227"/>
      <c r="L13" s="228"/>
      <c r="M13" s="229"/>
      <c r="N13" s="201"/>
      <c r="O13" s="201"/>
    </row>
    <row r="14" spans="1:15" ht="22.5" customHeight="1" x14ac:dyDescent="0.15">
      <c r="A14" s="70"/>
      <c r="B14" s="70" t="s">
        <v>28</v>
      </c>
      <c r="C14" s="65" t="s">
        <v>143</v>
      </c>
      <c r="D14" s="71">
        <f>SUM(C8:D13)</f>
        <v>0</v>
      </c>
      <c r="E14" s="70"/>
      <c r="F14" s="70"/>
      <c r="G14" s="73"/>
      <c r="H14" s="73" t="s">
        <v>146</v>
      </c>
      <c r="I14" s="76">
        <f>SUM(I8:I13)</f>
        <v>0</v>
      </c>
      <c r="J14" s="74"/>
      <c r="K14" s="73" t="s">
        <v>154</v>
      </c>
      <c r="L14" s="76" t="str">
        <f>IF(D22=0,"",I14*D14/D22)</f>
        <v/>
      </c>
      <c r="M14" s="74"/>
      <c r="N14" s="203"/>
      <c r="O14" s="203"/>
    </row>
    <row r="15" spans="1:15" ht="22.5" customHeight="1" x14ac:dyDescent="0.15">
      <c r="A15" s="67"/>
      <c r="B15" s="67" t="s">
        <v>29</v>
      </c>
      <c r="C15" s="208"/>
      <c r="D15" s="209"/>
      <c r="E15" s="67"/>
      <c r="F15" s="210"/>
      <c r="G15" s="65" t="str">
        <f t="shared" ref="G15:G20" si="2">IF(C15="","",E15+F$15)</f>
        <v/>
      </c>
      <c r="H15" s="60"/>
      <c r="I15" s="62" t="str">
        <f t="shared" ref="I15:I20" si="3">IF(C15="","",ROUND((C15*G15)/D$21,1))</f>
        <v/>
      </c>
      <c r="J15" s="12"/>
      <c r="K15" s="236"/>
      <c r="L15" s="237"/>
      <c r="M15" s="238"/>
      <c r="N15" s="204"/>
      <c r="O15" s="204"/>
    </row>
    <row r="16" spans="1:15" ht="22.5" customHeight="1" x14ac:dyDescent="0.15">
      <c r="A16" s="68" t="s">
        <v>30</v>
      </c>
      <c r="B16" s="68" t="s">
        <v>31</v>
      </c>
      <c r="C16" s="214"/>
      <c r="D16" s="215"/>
      <c r="E16" s="68"/>
      <c r="F16" s="211"/>
      <c r="G16" s="60" t="str">
        <f t="shared" si="2"/>
        <v/>
      </c>
      <c r="H16" s="60"/>
      <c r="I16" s="62" t="str">
        <f t="shared" si="3"/>
        <v/>
      </c>
      <c r="J16" s="13"/>
      <c r="K16" s="239"/>
      <c r="L16" s="240"/>
      <c r="M16" s="241"/>
      <c r="N16" s="205"/>
      <c r="O16" s="205"/>
    </row>
    <row r="17" spans="1:15" ht="22.5" customHeight="1" x14ac:dyDescent="0.15">
      <c r="A17" s="211" t="s">
        <v>32</v>
      </c>
      <c r="B17" s="68" t="s">
        <v>33</v>
      </c>
      <c r="C17" s="214"/>
      <c r="D17" s="215"/>
      <c r="E17" s="68"/>
      <c r="F17" s="211"/>
      <c r="G17" s="60" t="str">
        <f t="shared" si="2"/>
        <v/>
      </c>
      <c r="H17" s="60"/>
      <c r="I17" s="62" t="str">
        <f t="shared" si="3"/>
        <v/>
      </c>
      <c r="J17" s="13"/>
      <c r="K17" s="239"/>
      <c r="L17" s="240"/>
      <c r="M17" s="241"/>
      <c r="N17" s="205"/>
      <c r="O17" s="205"/>
    </row>
    <row r="18" spans="1:15" ht="22.5" customHeight="1" x14ac:dyDescent="0.15">
      <c r="A18" s="211"/>
      <c r="B18" s="68" t="s">
        <v>34</v>
      </c>
      <c r="C18" s="214"/>
      <c r="D18" s="215"/>
      <c r="E18" s="68"/>
      <c r="F18" s="211"/>
      <c r="G18" s="60" t="str">
        <f t="shared" si="2"/>
        <v/>
      </c>
      <c r="H18" s="60"/>
      <c r="I18" s="62" t="str">
        <f t="shared" si="3"/>
        <v/>
      </c>
      <c r="J18" s="13"/>
      <c r="K18" s="239"/>
      <c r="L18" s="240"/>
      <c r="M18" s="241"/>
      <c r="N18" s="205"/>
      <c r="O18" s="205"/>
    </row>
    <row r="19" spans="1:15" ht="22.5" customHeight="1" x14ac:dyDescent="0.15">
      <c r="A19" s="68" t="s">
        <v>27</v>
      </c>
      <c r="B19" s="68"/>
      <c r="C19" s="214"/>
      <c r="D19" s="215"/>
      <c r="E19" s="68"/>
      <c r="F19" s="211"/>
      <c r="G19" s="60" t="str">
        <f t="shared" si="2"/>
        <v/>
      </c>
      <c r="H19" s="60"/>
      <c r="I19" s="62" t="str">
        <f t="shared" si="3"/>
        <v/>
      </c>
      <c r="J19" s="13"/>
      <c r="K19" s="239"/>
      <c r="L19" s="240"/>
      <c r="M19" s="241"/>
      <c r="N19" s="205"/>
      <c r="O19" s="205"/>
    </row>
    <row r="20" spans="1:15" ht="22.5" customHeight="1" x14ac:dyDescent="0.15">
      <c r="A20" s="69"/>
      <c r="B20" s="69"/>
      <c r="C20" s="216"/>
      <c r="D20" s="217"/>
      <c r="E20" s="69"/>
      <c r="F20" s="213"/>
      <c r="G20" s="63" t="str">
        <f t="shared" si="2"/>
        <v/>
      </c>
      <c r="H20" s="60"/>
      <c r="I20" s="62" t="str">
        <f t="shared" si="3"/>
        <v/>
      </c>
      <c r="J20" s="14"/>
      <c r="K20" s="242"/>
      <c r="L20" s="243"/>
      <c r="M20" s="244"/>
      <c r="N20" s="205"/>
      <c r="O20" s="205"/>
    </row>
    <row r="21" spans="1:15" ht="22.5" customHeight="1" x14ac:dyDescent="0.15">
      <c r="A21" s="70"/>
      <c r="B21" s="70" t="s">
        <v>28</v>
      </c>
      <c r="C21" s="72" t="s">
        <v>144</v>
      </c>
      <c r="D21" s="15">
        <f>SUM(C15:D20)</f>
        <v>0</v>
      </c>
      <c r="E21" s="70"/>
      <c r="F21" s="70"/>
      <c r="G21" s="73"/>
      <c r="H21" s="73" t="s">
        <v>147</v>
      </c>
      <c r="I21" s="76">
        <f>SUM(I15:I20)</f>
        <v>0</v>
      </c>
      <c r="J21" s="74"/>
      <c r="K21" s="73" t="s">
        <v>155</v>
      </c>
      <c r="L21" s="76" t="str">
        <f>IF(D22=0,"",I21*D21/D22)</f>
        <v/>
      </c>
      <c r="M21" s="74"/>
      <c r="N21" s="206"/>
      <c r="O21" s="206"/>
    </row>
    <row r="22" spans="1:15" ht="22.5" customHeight="1" x14ac:dyDescent="0.15">
      <c r="A22" s="207" t="s">
        <v>35</v>
      </c>
      <c r="B22" s="207"/>
      <c r="C22" s="73" t="s">
        <v>145</v>
      </c>
      <c r="D22" s="77">
        <f>D14+D21</f>
        <v>0</v>
      </c>
      <c r="E22" s="73"/>
      <c r="F22" s="16"/>
      <c r="G22" s="16"/>
      <c r="H22" s="16"/>
      <c r="I22" s="16"/>
      <c r="J22" s="74"/>
      <c r="K22" s="73" t="s">
        <v>153</v>
      </c>
      <c r="L22" s="76">
        <f>SUM(L14,L21)</f>
        <v>0</v>
      </c>
      <c r="M22" s="74"/>
      <c r="N22" s="70"/>
      <c r="O22" s="17">
        <f>L22+N22</f>
        <v>0</v>
      </c>
    </row>
    <row r="23" spans="1:15" ht="10.5" customHeight="1" x14ac:dyDescent="0.15"/>
    <row r="24" spans="1:15" ht="22.5" customHeight="1" x14ac:dyDescent="0.15">
      <c r="A24" s="5"/>
      <c r="B24" s="18" t="s">
        <v>181</v>
      </c>
      <c r="C24" s="18"/>
    </row>
    <row r="25" spans="1:15" ht="22.5" customHeight="1" x14ac:dyDescent="0.15">
      <c r="A25" s="5"/>
      <c r="B25" s="18" t="s">
        <v>205</v>
      </c>
      <c r="C25" s="18"/>
    </row>
  </sheetData>
  <mergeCells count="32">
    <mergeCell ref="K8:M13"/>
    <mergeCell ref="C20:D20"/>
    <mergeCell ref="A1:B1"/>
    <mergeCell ref="A4:A5"/>
    <mergeCell ref="A6:A7"/>
    <mergeCell ref="A2:O2"/>
    <mergeCell ref="C4:D5"/>
    <mergeCell ref="O4:O7"/>
    <mergeCell ref="N5:N6"/>
    <mergeCell ref="E5:E6"/>
    <mergeCell ref="B4:B7"/>
    <mergeCell ref="K15:M20"/>
    <mergeCell ref="C9:D9"/>
    <mergeCell ref="C18:D18"/>
    <mergeCell ref="C10:D10"/>
    <mergeCell ref="C11:D11"/>
    <mergeCell ref="N8:N14"/>
    <mergeCell ref="O8:O14"/>
    <mergeCell ref="N15:N21"/>
    <mergeCell ref="O15:O21"/>
    <mergeCell ref="A22:B22"/>
    <mergeCell ref="C8:D8"/>
    <mergeCell ref="F8:F13"/>
    <mergeCell ref="F15:F20"/>
    <mergeCell ref="A10:A11"/>
    <mergeCell ref="A17:A18"/>
    <mergeCell ref="C19:D19"/>
    <mergeCell ref="C12:D12"/>
    <mergeCell ref="C16:D16"/>
    <mergeCell ref="C17:D17"/>
    <mergeCell ref="C15:D15"/>
    <mergeCell ref="C13:D13"/>
  </mergeCells>
  <phoneticPr fontId="6"/>
  <pageMargins left="0.78740157480314965" right="0.39370078740157483" top="0.78740157480314965" bottom="0.78740157480314965" header="0.51181102362204722" footer="0.86614173228346458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FFFF00"/>
  </sheetPr>
  <dimension ref="A1:N23"/>
  <sheetViews>
    <sheetView view="pageBreakPreview" zoomScale="116" zoomScaleNormal="100" workbookViewId="0">
      <selection sqref="A1:B1"/>
    </sheetView>
  </sheetViews>
  <sheetFormatPr defaultRowHeight="18.75" customHeight="1" x14ac:dyDescent="0.15"/>
  <cols>
    <col min="1" max="1" width="9.5" style="19" customWidth="1"/>
    <col min="2" max="2" width="12.5" style="21" customWidth="1"/>
    <col min="3" max="4" width="8" style="19" customWidth="1"/>
    <col min="5" max="5" width="9.5" style="19" customWidth="1"/>
    <col min="6" max="6" width="15" style="20" customWidth="1"/>
    <col min="7" max="8" width="8" style="19" customWidth="1"/>
    <col min="9" max="9" width="9.5" style="19" customWidth="1"/>
    <col min="10" max="10" width="16.875" style="20" customWidth="1"/>
    <col min="11" max="12" width="8" style="19" customWidth="1"/>
    <col min="13" max="16384" width="9" style="19"/>
  </cols>
  <sheetData>
    <row r="1" spans="1:14" ht="18.75" customHeight="1" x14ac:dyDescent="0.15">
      <c r="A1" s="247" t="s">
        <v>178</v>
      </c>
      <c r="B1" s="247"/>
    </row>
    <row r="2" spans="1:14" ht="12" customHeight="1" x14ac:dyDescent="0.15"/>
    <row r="3" spans="1:14" ht="31.5" customHeight="1" x14ac:dyDescent="0.15">
      <c r="A3" s="252" t="s">
        <v>36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4" ht="21" customHeight="1" x14ac:dyDescent="0.15">
      <c r="A4" s="248" t="s">
        <v>179</v>
      </c>
      <c r="B4" s="248"/>
    </row>
    <row r="5" spans="1:14" s="20" customFormat="1" ht="21" customHeight="1" x14ac:dyDescent="0.15">
      <c r="A5" s="255" t="s">
        <v>37</v>
      </c>
      <c r="B5" s="256"/>
      <c r="C5" s="256"/>
      <c r="D5" s="257"/>
      <c r="E5" s="255" t="s">
        <v>38</v>
      </c>
      <c r="F5" s="256"/>
      <c r="G5" s="256"/>
      <c r="H5" s="257"/>
      <c r="I5" s="255" t="s">
        <v>39</v>
      </c>
      <c r="J5" s="256"/>
      <c r="K5" s="256"/>
      <c r="L5" s="257"/>
    </row>
    <row r="6" spans="1:14" s="20" customFormat="1" ht="21" customHeight="1" x14ac:dyDescent="0.15">
      <c r="A6" s="23" t="s">
        <v>141</v>
      </c>
      <c r="B6" s="23" t="s">
        <v>41</v>
      </c>
      <c r="C6" s="23" t="s">
        <v>42</v>
      </c>
      <c r="D6" s="23" t="s">
        <v>43</v>
      </c>
      <c r="E6" s="23" t="s">
        <v>44</v>
      </c>
      <c r="F6" s="23" t="s">
        <v>41</v>
      </c>
      <c r="G6" s="23" t="s">
        <v>42</v>
      </c>
      <c r="H6" s="23" t="s">
        <v>43</v>
      </c>
      <c r="I6" s="23" t="s">
        <v>44</v>
      </c>
      <c r="J6" s="23" t="s">
        <v>41</v>
      </c>
      <c r="K6" s="23" t="s">
        <v>42</v>
      </c>
      <c r="L6" s="23" t="s">
        <v>43</v>
      </c>
    </row>
    <row r="7" spans="1:14" ht="21" customHeight="1" x14ac:dyDescent="0.15">
      <c r="A7" s="253" t="s">
        <v>45</v>
      </c>
      <c r="B7" s="24" t="s">
        <v>46</v>
      </c>
      <c r="C7" s="25">
        <v>2</v>
      </c>
      <c r="D7" s="25"/>
      <c r="E7" s="249" t="s">
        <v>47</v>
      </c>
      <c r="F7" s="26" t="s">
        <v>46</v>
      </c>
      <c r="G7" s="27">
        <v>5</v>
      </c>
      <c r="H7" s="27"/>
      <c r="I7" s="249" t="s">
        <v>48</v>
      </c>
      <c r="J7" s="26" t="s">
        <v>49</v>
      </c>
      <c r="K7" s="27">
        <v>5</v>
      </c>
      <c r="L7" s="27"/>
    </row>
    <row r="8" spans="1:14" ht="21" customHeight="1" x14ac:dyDescent="0.15">
      <c r="A8" s="253"/>
      <c r="B8" s="24" t="s">
        <v>50</v>
      </c>
      <c r="C8" s="25">
        <v>2</v>
      </c>
      <c r="D8" s="25"/>
      <c r="E8" s="250"/>
      <c r="F8" s="24" t="s">
        <v>51</v>
      </c>
      <c r="G8" s="25">
        <v>5</v>
      </c>
      <c r="H8" s="25"/>
      <c r="I8" s="250"/>
      <c r="J8" s="24" t="s">
        <v>52</v>
      </c>
      <c r="K8" s="25">
        <v>5</v>
      </c>
      <c r="L8" s="25"/>
    </row>
    <row r="9" spans="1:14" ht="21" customHeight="1" x14ac:dyDescent="0.15">
      <c r="A9" s="253"/>
      <c r="B9" s="24" t="s">
        <v>51</v>
      </c>
      <c r="C9" s="25">
        <v>2</v>
      </c>
      <c r="D9" s="25"/>
      <c r="E9" s="251"/>
      <c r="F9" s="28" t="s">
        <v>28</v>
      </c>
      <c r="G9" s="29">
        <v>10</v>
      </c>
      <c r="H9" s="29">
        <f>SUM(H7:H8)</f>
        <v>0</v>
      </c>
      <c r="I9" s="250"/>
      <c r="J9" s="24" t="s">
        <v>53</v>
      </c>
      <c r="K9" s="25">
        <v>5</v>
      </c>
      <c r="L9" s="25"/>
    </row>
    <row r="10" spans="1:14" ht="21" customHeight="1" x14ac:dyDescent="0.15">
      <c r="A10" s="253"/>
      <c r="B10" s="24" t="s">
        <v>54</v>
      </c>
      <c r="C10" s="25">
        <v>4</v>
      </c>
      <c r="D10" s="25"/>
      <c r="E10" s="249" t="s">
        <v>55</v>
      </c>
      <c r="F10" s="26" t="s">
        <v>56</v>
      </c>
      <c r="G10" s="27">
        <v>5</v>
      </c>
      <c r="H10" s="27"/>
      <c r="I10" s="250"/>
      <c r="J10" s="24" t="s">
        <v>57</v>
      </c>
      <c r="K10" s="25">
        <v>5</v>
      </c>
      <c r="L10" s="111"/>
      <c r="M10" s="112"/>
      <c r="N10" s="112"/>
    </row>
    <row r="11" spans="1:14" ht="21" customHeight="1" x14ac:dyDescent="0.15">
      <c r="A11" s="254"/>
      <c r="B11" s="28" t="s">
        <v>28</v>
      </c>
      <c r="C11" s="29">
        <v>10</v>
      </c>
      <c r="D11" s="29">
        <f>SUM(D7:D10)</f>
        <v>0</v>
      </c>
      <c r="E11" s="250"/>
      <c r="F11" s="24" t="s">
        <v>58</v>
      </c>
      <c r="G11" s="25">
        <v>5</v>
      </c>
      <c r="H11" s="25"/>
      <c r="I11" s="250"/>
      <c r="J11" s="24" t="s">
        <v>59</v>
      </c>
      <c r="K11" s="25">
        <v>5</v>
      </c>
      <c r="L11" s="25"/>
    </row>
    <row r="12" spans="1:14" ht="21" customHeight="1" x14ac:dyDescent="0.15">
      <c r="A12" s="249" t="s">
        <v>55</v>
      </c>
      <c r="B12" s="26" t="s">
        <v>60</v>
      </c>
      <c r="C12" s="27">
        <v>5</v>
      </c>
      <c r="D12" s="27"/>
      <c r="E12" s="250"/>
      <c r="F12" s="24" t="s">
        <v>61</v>
      </c>
      <c r="G12" s="25">
        <v>5</v>
      </c>
      <c r="H12" s="25"/>
      <c r="I12" s="251"/>
      <c r="J12" s="28" t="s">
        <v>28</v>
      </c>
      <c r="K12" s="29">
        <v>25</v>
      </c>
      <c r="L12" s="29">
        <f>SUM(L7:L11)</f>
        <v>0</v>
      </c>
    </row>
    <row r="13" spans="1:14" ht="21" customHeight="1" x14ac:dyDescent="0.15">
      <c r="A13" s="250"/>
      <c r="B13" s="24" t="s">
        <v>62</v>
      </c>
      <c r="C13" s="25">
        <v>2</v>
      </c>
      <c r="D13" s="25"/>
      <c r="E13" s="251"/>
      <c r="F13" s="28" t="s">
        <v>28</v>
      </c>
      <c r="G13" s="29">
        <v>15</v>
      </c>
      <c r="H13" s="29">
        <f>SUM(H10:H12)</f>
        <v>0</v>
      </c>
      <c r="I13" s="249" t="s">
        <v>63</v>
      </c>
      <c r="J13" s="26" t="s">
        <v>64</v>
      </c>
      <c r="K13" s="27">
        <v>2</v>
      </c>
      <c r="L13" s="27"/>
    </row>
    <row r="14" spans="1:14" ht="21" customHeight="1" x14ac:dyDescent="0.15">
      <c r="A14" s="250"/>
      <c r="B14" s="24" t="s">
        <v>65</v>
      </c>
      <c r="C14" s="25">
        <v>3</v>
      </c>
      <c r="D14" s="25"/>
      <c r="E14" s="249" t="s">
        <v>66</v>
      </c>
      <c r="F14" s="26" t="s">
        <v>67</v>
      </c>
      <c r="G14" s="27">
        <v>5</v>
      </c>
      <c r="H14" s="27"/>
      <c r="I14" s="250"/>
      <c r="J14" s="24" t="s">
        <v>68</v>
      </c>
      <c r="K14" s="25">
        <v>2</v>
      </c>
      <c r="L14" s="25"/>
    </row>
    <row r="15" spans="1:14" ht="21" customHeight="1" x14ac:dyDescent="0.15">
      <c r="A15" s="251"/>
      <c r="B15" s="28" t="s">
        <v>28</v>
      </c>
      <c r="C15" s="29">
        <v>10</v>
      </c>
      <c r="D15" s="29">
        <f>SUM(D12:D14)</f>
        <v>0</v>
      </c>
      <c r="E15" s="250"/>
      <c r="F15" s="24"/>
      <c r="G15" s="30">
        <v>-10</v>
      </c>
      <c r="H15" s="25"/>
      <c r="I15" s="250"/>
      <c r="J15" s="24" t="s">
        <v>69</v>
      </c>
      <c r="K15" s="25">
        <v>2</v>
      </c>
      <c r="L15" s="25"/>
    </row>
    <row r="16" spans="1:14" ht="21" customHeight="1" x14ac:dyDescent="0.15">
      <c r="A16" s="249" t="s">
        <v>66</v>
      </c>
      <c r="B16" s="26" t="s">
        <v>70</v>
      </c>
      <c r="C16" s="27">
        <v>5</v>
      </c>
      <c r="D16" s="27"/>
      <c r="E16" s="250"/>
      <c r="F16" s="24"/>
      <c r="G16" s="25"/>
      <c r="H16" s="25"/>
      <c r="I16" s="250"/>
      <c r="J16" s="24" t="s">
        <v>71</v>
      </c>
      <c r="K16" s="25">
        <v>2</v>
      </c>
      <c r="L16" s="25"/>
    </row>
    <row r="17" spans="1:12" ht="21" customHeight="1" x14ac:dyDescent="0.15">
      <c r="A17" s="250"/>
      <c r="B17" s="24" t="s">
        <v>72</v>
      </c>
      <c r="C17" s="25">
        <v>5</v>
      </c>
      <c r="D17" s="25"/>
      <c r="E17" s="250"/>
      <c r="F17" s="24" t="s">
        <v>73</v>
      </c>
      <c r="G17" s="25">
        <v>5</v>
      </c>
      <c r="H17" s="25"/>
      <c r="I17" s="251"/>
      <c r="J17" s="28" t="s">
        <v>28</v>
      </c>
      <c r="K17" s="29">
        <v>8</v>
      </c>
      <c r="L17" s="29">
        <f>SUM(L13:L16)</f>
        <v>0</v>
      </c>
    </row>
    <row r="18" spans="1:12" ht="21" customHeight="1" x14ac:dyDescent="0.15">
      <c r="A18" s="250"/>
      <c r="B18" s="24" t="s">
        <v>74</v>
      </c>
      <c r="C18" s="25">
        <v>5</v>
      </c>
      <c r="D18" s="25"/>
      <c r="E18" s="250"/>
      <c r="F18" s="24"/>
      <c r="G18" s="25"/>
      <c r="H18" s="25"/>
      <c r="I18" s="249" t="s">
        <v>75</v>
      </c>
      <c r="J18" s="26" t="s">
        <v>76</v>
      </c>
      <c r="K18" s="27">
        <v>5</v>
      </c>
      <c r="L18" s="27"/>
    </row>
    <row r="19" spans="1:12" ht="21" customHeight="1" x14ac:dyDescent="0.15">
      <c r="A19" s="251"/>
      <c r="B19" s="28" t="s">
        <v>28</v>
      </c>
      <c r="C19" s="29">
        <v>15</v>
      </c>
      <c r="D19" s="29">
        <f>SUM(D16:D18)</f>
        <v>0</v>
      </c>
      <c r="E19" s="251"/>
      <c r="F19" s="24" t="s">
        <v>28</v>
      </c>
      <c r="G19" s="25">
        <v>10</v>
      </c>
      <c r="H19" s="25">
        <f>SUM(H14:H18)</f>
        <v>0</v>
      </c>
      <c r="I19" s="250"/>
      <c r="J19" s="24" t="s">
        <v>77</v>
      </c>
      <c r="K19" s="25">
        <v>3</v>
      </c>
      <c r="L19" s="25"/>
    </row>
    <row r="20" spans="1:12" ht="21" customHeight="1" x14ac:dyDescent="0.15">
      <c r="A20" s="27"/>
      <c r="B20" s="31"/>
      <c r="C20" s="27"/>
      <c r="D20" s="27"/>
      <c r="E20" s="27"/>
      <c r="F20" s="26"/>
      <c r="G20" s="27"/>
      <c r="H20" s="27"/>
      <c r="I20" s="250"/>
      <c r="J20" s="24" t="s">
        <v>78</v>
      </c>
      <c r="K20" s="25">
        <v>4</v>
      </c>
      <c r="L20" s="25"/>
    </row>
    <row r="21" spans="1:12" ht="21" customHeight="1" x14ac:dyDescent="0.15">
      <c r="A21" s="25"/>
      <c r="B21" s="32"/>
      <c r="C21" s="25"/>
      <c r="D21" s="25"/>
      <c r="E21" s="25"/>
      <c r="F21" s="24"/>
      <c r="G21" s="25"/>
      <c r="H21" s="25"/>
      <c r="I21" s="250"/>
      <c r="J21" s="24" t="s">
        <v>79</v>
      </c>
      <c r="K21" s="25">
        <v>10</v>
      </c>
      <c r="L21" s="25"/>
    </row>
    <row r="22" spans="1:12" ht="21" customHeight="1" x14ac:dyDescent="0.15">
      <c r="A22" s="29"/>
      <c r="B22" s="33"/>
      <c r="C22" s="29"/>
      <c r="D22" s="29"/>
      <c r="E22" s="29"/>
      <c r="F22" s="28"/>
      <c r="G22" s="29"/>
      <c r="H22" s="29"/>
      <c r="I22" s="251"/>
      <c r="J22" s="28" t="s">
        <v>28</v>
      </c>
      <c r="K22" s="29">
        <v>22</v>
      </c>
      <c r="L22" s="29">
        <f>SUM(L18:L21)</f>
        <v>0</v>
      </c>
    </row>
    <row r="23" spans="1:12" ht="21" customHeight="1" x14ac:dyDescent="0.15">
      <c r="A23" s="34" t="s">
        <v>22</v>
      </c>
      <c r="B23" s="35"/>
      <c r="C23" s="36">
        <v>35</v>
      </c>
      <c r="D23" s="36">
        <f>D11+D15+D19</f>
        <v>0</v>
      </c>
      <c r="E23" s="34" t="s">
        <v>22</v>
      </c>
      <c r="F23" s="22"/>
      <c r="G23" s="36">
        <v>35</v>
      </c>
      <c r="H23" s="36">
        <f>H9+H13+H19</f>
        <v>0</v>
      </c>
      <c r="I23" s="34" t="s">
        <v>22</v>
      </c>
      <c r="J23" s="22"/>
      <c r="K23" s="36">
        <v>55</v>
      </c>
      <c r="L23" s="36">
        <f>L12+L17+L22</f>
        <v>0</v>
      </c>
    </row>
  </sheetData>
  <mergeCells count="15">
    <mergeCell ref="A1:B1"/>
    <mergeCell ref="A4:B4"/>
    <mergeCell ref="I13:I17"/>
    <mergeCell ref="I18:I22"/>
    <mergeCell ref="E14:E19"/>
    <mergeCell ref="A12:A15"/>
    <mergeCell ref="A16:A19"/>
    <mergeCell ref="E10:E13"/>
    <mergeCell ref="A3:L3"/>
    <mergeCell ref="A7:A11"/>
    <mergeCell ref="A5:D5"/>
    <mergeCell ref="E5:H5"/>
    <mergeCell ref="I5:L5"/>
    <mergeCell ref="I7:I12"/>
    <mergeCell ref="E7:E9"/>
  </mergeCells>
  <phoneticPr fontId="6"/>
  <printOptions horizontalCentered="1"/>
  <pageMargins left="0.98425196850393704" right="0.59055118110236227" top="1.1811023622047245" bottom="0.78740157480314965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FFFF00"/>
    <pageSetUpPr fitToPage="1"/>
  </sheetPr>
  <dimension ref="A1:T22"/>
  <sheetViews>
    <sheetView view="pageBreakPreview" zoomScale="92" zoomScaleNormal="100" workbookViewId="0"/>
  </sheetViews>
  <sheetFormatPr defaultRowHeight="18.75" customHeight="1" x14ac:dyDescent="0.15"/>
  <cols>
    <col min="1" max="1" width="7.5" style="37" customWidth="1"/>
    <col min="2" max="2" width="12.875" style="38" customWidth="1"/>
    <col min="3" max="4" width="6.125" style="37" customWidth="1"/>
    <col min="5" max="5" width="7.5" style="39" customWidth="1"/>
    <col min="6" max="6" width="12.875" style="39" customWidth="1"/>
    <col min="7" max="8" width="6.125" style="37" customWidth="1"/>
    <col min="9" max="9" width="7.5" style="39" customWidth="1"/>
    <col min="10" max="10" width="12.875" style="39" customWidth="1"/>
    <col min="11" max="12" width="6.125" style="37" customWidth="1"/>
    <col min="13" max="13" width="7.5" style="37" customWidth="1"/>
    <col min="14" max="14" width="11.875" style="37" customWidth="1"/>
    <col min="15" max="16" width="6.125" style="37" customWidth="1"/>
    <col min="17" max="17" width="7.5" style="39" customWidth="1"/>
    <col min="18" max="18" width="11.875" style="37" customWidth="1"/>
    <col min="19" max="20" width="6.125" style="37" customWidth="1"/>
    <col min="21" max="16384" width="9" style="37"/>
  </cols>
  <sheetData>
    <row r="1" spans="1:20" ht="18.75" customHeight="1" x14ac:dyDescent="0.15">
      <c r="A1" s="37" t="s">
        <v>176</v>
      </c>
    </row>
    <row r="2" spans="1:20" ht="12" customHeight="1" x14ac:dyDescent="0.15"/>
    <row r="3" spans="1:20" ht="31.5" customHeight="1" x14ac:dyDescent="0.15">
      <c r="A3" s="271" t="s">
        <v>36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</row>
    <row r="4" spans="1:20" ht="21" customHeight="1" x14ac:dyDescent="0.15">
      <c r="A4" s="59" t="s">
        <v>177</v>
      </c>
    </row>
    <row r="5" spans="1:20" s="39" customFormat="1" ht="26.25" customHeight="1" x14ac:dyDescent="0.15">
      <c r="A5" s="261" t="s">
        <v>29</v>
      </c>
      <c r="B5" s="262"/>
      <c r="C5" s="262"/>
      <c r="D5" s="263"/>
      <c r="E5" s="261" t="s">
        <v>165</v>
      </c>
      <c r="F5" s="262"/>
      <c r="G5" s="262"/>
      <c r="H5" s="263"/>
      <c r="I5" s="261" t="s">
        <v>80</v>
      </c>
      <c r="J5" s="262"/>
      <c r="K5" s="262"/>
      <c r="L5" s="263"/>
      <c r="M5" s="261" t="s">
        <v>81</v>
      </c>
      <c r="N5" s="262"/>
      <c r="O5" s="262"/>
      <c r="P5" s="263"/>
      <c r="Q5" s="261" t="s">
        <v>39</v>
      </c>
      <c r="R5" s="262"/>
      <c r="S5" s="262"/>
      <c r="T5" s="263"/>
    </row>
    <row r="6" spans="1:20" s="39" customFormat="1" ht="26.25" customHeight="1" x14ac:dyDescent="0.15">
      <c r="A6" s="42" t="s">
        <v>40</v>
      </c>
      <c r="B6" s="43" t="s">
        <v>41</v>
      </c>
      <c r="C6" s="43" t="s">
        <v>42</v>
      </c>
      <c r="D6" s="43" t="s">
        <v>43</v>
      </c>
      <c r="E6" s="43" t="s">
        <v>44</v>
      </c>
      <c r="F6" s="43" t="s">
        <v>41</v>
      </c>
      <c r="G6" s="43" t="s">
        <v>42</v>
      </c>
      <c r="H6" s="43" t="s">
        <v>43</v>
      </c>
      <c r="I6" s="43" t="s">
        <v>44</v>
      </c>
      <c r="J6" s="43" t="s">
        <v>41</v>
      </c>
      <c r="K6" s="43" t="s">
        <v>42</v>
      </c>
      <c r="L6" s="43" t="s">
        <v>43</v>
      </c>
      <c r="M6" s="43" t="s">
        <v>44</v>
      </c>
      <c r="N6" s="43" t="s">
        <v>41</v>
      </c>
      <c r="O6" s="43" t="s">
        <v>42</v>
      </c>
      <c r="P6" s="43" t="s">
        <v>43</v>
      </c>
      <c r="Q6" s="43" t="s">
        <v>44</v>
      </c>
      <c r="R6" s="43" t="s">
        <v>41</v>
      </c>
      <c r="S6" s="43" t="s">
        <v>42</v>
      </c>
      <c r="T6" s="43" t="s">
        <v>43</v>
      </c>
    </row>
    <row r="7" spans="1:20" ht="26.25" customHeight="1" x14ac:dyDescent="0.15">
      <c r="A7" s="265" t="s">
        <v>45</v>
      </c>
      <c r="B7" s="44" t="s">
        <v>46</v>
      </c>
      <c r="C7" s="45">
        <v>4</v>
      </c>
      <c r="D7" s="45"/>
      <c r="E7" s="264" t="s">
        <v>82</v>
      </c>
      <c r="F7" s="46" t="s">
        <v>83</v>
      </c>
      <c r="G7" s="47">
        <v>4</v>
      </c>
      <c r="H7" s="47"/>
      <c r="I7" s="264" t="s">
        <v>82</v>
      </c>
      <c r="J7" s="46" t="s">
        <v>51</v>
      </c>
      <c r="K7" s="47">
        <v>6</v>
      </c>
      <c r="L7" s="47"/>
      <c r="M7" s="46" t="s">
        <v>45</v>
      </c>
      <c r="N7" s="46" t="s">
        <v>84</v>
      </c>
      <c r="O7" s="47">
        <v>10</v>
      </c>
      <c r="P7" s="47"/>
      <c r="Q7" s="46"/>
      <c r="R7" s="46" t="s">
        <v>49</v>
      </c>
      <c r="S7" s="47">
        <v>3</v>
      </c>
      <c r="T7" s="47"/>
    </row>
    <row r="8" spans="1:20" ht="26.25" customHeight="1" x14ac:dyDescent="0.15">
      <c r="A8" s="265"/>
      <c r="B8" s="44" t="s">
        <v>85</v>
      </c>
      <c r="C8" s="45">
        <v>2</v>
      </c>
      <c r="D8" s="45"/>
      <c r="E8" s="265"/>
      <c r="F8" s="44" t="s">
        <v>86</v>
      </c>
      <c r="G8" s="45">
        <v>3</v>
      </c>
      <c r="H8" s="45"/>
      <c r="I8" s="265"/>
      <c r="J8" s="44" t="s">
        <v>50</v>
      </c>
      <c r="K8" s="45">
        <v>2</v>
      </c>
      <c r="L8" s="45"/>
      <c r="M8" s="44"/>
      <c r="N8" s="44"/>
      <c r="O8" s="45"/>
      <c r="P8" s="45"/>
      <c r="Q8" s="44"/>
      <c r="R8" s="44" t="s">
        <v>52</v>
      </c>
      <c r="S8" s="45">
        <v>3</v>
      </c>
      <c r="T8" s="45"/>
    </row>
    <row r="9" spans="1:20" ht="26.25" customHeight="1" x14ac:dyDescent="0.15">
      <c r="A9" s="265"/>
      <c r="B9" s="44" t="s">
        <v>51</v>
      </c>
      <c r="C9" s="45">
        <v>2</v>
      </c>
      <c r="D9" s="45"/>
      <c r="E9" s="265"/>
      <c r="F9" s="44" t="s">
        <v>87</v>
      </c>
      <c r="G9" s="45">
        <v>3</v>
      </c>
      <c r="H9" s="45"/>
      <c r="I9" s="265"/>
      <c r="J9" s="44" t="s">
        <v>46</v>
      </c>
      <c r="K9" s="45">
        <v>2</v>
      </c>
      <c r="L9" s="45"/>
      <c r="M9" s="44" t="s">
        <v>88</v>
      </c>
      <c r="N9" s="44" t="s">
        <v>89</v>
      </c>
      <c r="O9" s="45">
        <v>20</v>
      </c>
      <c r="P9" s="45"/>
      <c r="Q9" s="44" t="s">
        <v>90</v>
      </c>
      <c r="R9" s="44" t="s">
        <v>57</v>
      </c>
      <c r="S9" s="45">
        <v>3</v>
      </c>
      <c r="T9" s="45"/>
    </row>
    <row r="10" spans="1:20" ht="26.25" customHeight="1" x14ac:dyDescent="0.15">
      <c r="A10" s="265"/>
      <c r="B10" s="44" t="s">
        <v>54</v>
      </c>
      <c r="C10" s="45">
        <v>2</v>
      </c>
      <c r="D10" s="109"/>
      <c r="E10" s="266"/>
      <c r="F10" s="44" t="s">
        <v>28</v>
      </c>
      <c r="G10" s="45">
        <v>10</v>
      </c>
      <c r="H10" s="45">
        <f>SUM(H7:H9)</f>
        <v>0</v>
      </c>
      <c r="I10" s="266"/>
      <c r="J10" s="44" t="s">
        <v>28</v>
      </c>
      <c r="K10" s="45">
        <v>10</v>
      </c>
      <c r="L10" s="45">
        <f>SUM(L7:L9)</f>
        <v>0</v>
      </c>
      <c r="M10" s="110"/>
      <c r="N10" s="110"/>
      <c r="O10" s="45"/>
      <c r="P10" s="45"/>
      <c r="Q10" s="44" t="s">
        <v>91</v>
      </c>
      <c r="R10" s="44" t="s">
        <v>92</v>
      </c>
      <c r="S10" s="45">
        <v>3</v>
      </c>
      <c r="T10" s="45"/>
    </row>
    <row r="11" spans="1:20" ht="26.25" customHeight="1" x14ac:dyDescent="0.15">
      <c r="A11" s="267"/>
      <c r="B11" s="48" t="s">
        <v>28</v>
      </c>
      <c r="C11" s="49">
        <v>10</v>
      </c>
      <c r="D11" s="49">
        <f>SUM(D7:D10)</f>
        <v>0</v>
      </c>
      <c r="E11" s="264" t="s">
        <v>93</v>
      </c>
      <c r="F11" s="46" t="s">
        <v>56</v>
      </c>
      <c r="G11" s="47">
        <v>10</v>
      </c>
      <c r="H11" s="47"/>
      <c r="I11" s="264" t="s">
        <v>93</v>
      </c>
      <c r="J11" s="46" t="s">
        <v>56</v>
      </c>
      <c r="K11" s="47">
        <v>10</v>
      </c>
      <c r="L11" s="47"/>
      <c r="M11" s="44" t="s">
        <v>94</v>
      </c>
      <c r="N11" s="44" t="s">
        <v>95</v>
      </c>
      <c r="O11" s="45">
        <v>20</v>
      </c>
      <c r="P11" s="45"/>
      <c r="Q11" s="44"/>
      <c r="R11" s="44" t="s">
        <v>96</v>
      </c>
      <c r="S11" s="45">
        <v>3</v>
      </c>
      <c r="T11" s="45"/>
    </row>
    <row r="12" spans="1:20" ht="26.25" customHeight="1" x14ac:dyDescent="0.15">
      <c r="A12" s="268" t="s">
        <v>55</v>
      </c>
      <c r="B12" s="46" t="s">
        <v>56</v>
      </c>
      <c r="C12" s="47">
        <v>10</v>
      </c>
      <c r="D12" s="47"/>
      <c r="E12" s="265"/>
      <c r="F12" s="44" t="s">
        <v>58</v>
      </c>
      <c r="G12" s="45">
        <v>10</v>
      </c>
      <c r="H12" s="45"/>
      <c r="I12" s="265"/>
      <c r="J12" s="44" t="s">
        <v>58</v>
      </c>
      <c r="K12" s="45">
        <v>10</v>
      </c>
      <c r="L12" s="45"/>
      <c r="M12" s="48"/>
      <c r="N12" s="48"/>
      <c r="O12" s="49"/>
      <c r="P12" s="49"/>
      <c r="Q12" s="48"/>
      <c r="R12" s="48" t="s">
        <v>28</v>
      </c>
      <c r="S12" s="49">
        <v>15</v>
      </c>
      <c r="T12" s="49">
        <f>SUM(T7:T11)</f>
        <v>0</v>
      </c>
    </row>
    <row r="13" spans="1:20" ht="26.25" customHeight="1" x14ac:dyDescent="0.15">
      <c r="A13" s="269"/>
      <c r="B13" s="44" t="s">
        <v>58</v>
      </c>
      <c r="C13" s="45">
        <v>10</v>
      </c>
      <c r="D13" s="45"/>
      <c r="E13" s="267"/>
      <c r="F13" s="48" t="s">
        <v>28</v>
      </c>
      <c r="G13" s="49">
        <v>20</v>
      </c>
      <c r="H13" s="49">
        <f>SUM(H11:H12)</f>
        <v>0</v>
      </c>
      <c r="I13" s="267"/>
      <c r="J13" s="48" t="s">
        <v>28</v>
      </c>
      <c r="K13" s="49">
        <v>20</v>
      </c>
      <c r="L13" s="49">
        <f>SUM(L11:L12)</f>
        <v>0</v>
      </c>
      <c r="M13" s="45"/>
      <c r="N13" s="44"/>
      <c r="O13" s="45"/>
      <c r="P13" s="45"/>
      <c r="Q13" s="44"/>
      <c r="R13" s="44" t="s">
        <v>64</v>
      </c>
      <c r="S13" s="45">
        <v>2</v>
      </c>
      <c r="T13" s="45"/>
    </row>
    <row r="14" spans="1:20" ht="26.25" customHeight="1" x14ac:dyDescent="0.15">
      <c r="A14" s="270"/>
      <c r="B14" s="44" t="s">
        <v>28</v>
      </c>
      <c r="C14" s="45">
        <v>20</v>
      </c>
      <c r="D14" s="45">
        <f>SUM(D12:D13)</f>
        <v>0</v>
      </c>
      <c r="E14" s="264" t="s">
        <v>97</v>
      </c>
      <c r="F14" s="46" t="s">
        <v>98</v>
      </c>
      <c r="G14" s="47">
        <v>10</v>
      </c>
      <c r="H14" s="47"/>
      <c r="I14" s="264" t="s">
        <v>97</v>
      </c>
      <c r="J14" s="46" t="s">
        <v>99</v>
      </c>
      <c r="K14" s="47">
        <v>10</v>
      </c>
      <c r="L14" s="47"/>
      <c r="M14" s="45"/>
      <c r="N14" s="44"/>
      <c r="O14" s="45"/>
      <c r="P14" s="45"/>
      <c r="Q14" s="44" t="s">
        <v>90</v>
      </c>
      <c r="R14" s="44" t="s">
        <v>68</v>
      </c>
      <c r="S14" s="45">
        <v>2</v>
      </c>
      <c r="T14" s="45"/>
    </row>
    <row r="15" spans="1:20" ht="26.25" customHeight="1" x14ac:dyDescent="0.15">
      <c r="A15" s="268" t="s">
        <v>66</v>
      </c>
      <c r="B15" s="46" t="s">
        <v>100</v>
      </c>
      <c r="C15" s="47">
        <v>10</v>
      </c>
      <c r="D15" s="47"/>
      <c r="E15" s="265"/>
      <c r="F15" s="44" t="s">
        <v>101</v>
      </c>
      <c r="G15" s="45">
        <v>10</v>
      </c>
      <c r="H15" s="45"/>
      <c r="I15" s="265"/>
      <c r="J15" s="44" t="s">
        <v>102</v>
      </c>
      <c r="K15" s="45">
        <v>10</v>
      </c>
      <c r="L15" s="45"/>
      <c r="M15" s="45"/>
      <c r="N15" s="44"/>
      <c r="O15" s="45"/>
      <c r="P15" s="45"/>
      <c r="Q15" s="44" t="s">
        <v>103</v>
      </c>
      <c r="R15" s="44" t="s">
        <v>69</v>
      </c>
      <c r="S15" s="45">
        <v>2</v>
      </c>
      <c r="T15" s="45"/>
    </row>
    <row r="16" spans="1:20" ht="26.25" customHeight="1" x14ac:dyDescent="0.15">
      <c r="A16" s="269"/>
      <c r="B16" s="44" t="s">
        <v>104</v>
      </c>
      <c r="C16" s="45">
        <v>10</v>
      </c>
      <c r="D16" s="45"/>
      <c r="E16" s="267"/>
      <c r="F16" s="48" t="s">
        <v>28</v>
      </c>
      <c r="G16" s="49">
        <v>20</v>
      </c>
      <c r="H16" s="49">
        <f>SUM(H14:H15)</f>
        <v>0</v>
      </c>
      <c r="I16" s="267"/>
      <c r="J16" s="48" t="s">
        <v>28</v>
      </c>
      <c r="K16" s="49">
        <v>20</v>
      </c>
      <c r="L16" s="49">
        <f>SUM(L14:L15)</f>
        <v>0</v>
      </c>
      <c r="M16" s="45"/>
      <c r="N16" s="44"/>
      <c r="O16" s="45"/>
      <c r="P16" s="45"/>
      <c r="Q16" s="44"/>
      <c r="R16" s="44" t="s">
        <v>105</v>
      </c>
      <c r="S16" s="45">
        <v>2</v>
      </c>
      <c r="T16" s="45"/>
    </row>
    <row r="17" spans="1:20" ht="26.25" customHeight="1" x14ac:dyDescent="0.15">
      <c r="A17" s="270"/>
      <c r="B17" s="48" t="s">
        <v>28</v>
      </c>
      <c r="C17" s="49">
        <v>20</v>
      </c>
      <c r="D17" s="49">
        <f>SUM(D15:D16)</f>
        <v>0</v>
      </c>
      <c r="E17" s="44"/>
      <c r="F17" s="44"/>
      <c r="G17" s="45"/>
      <c r="H17" s="45"/>
      <c r="I17" s="44"/>
      <c r="J17" s="44"/>
      <c r="K17" s="45"/>
      <c r="L17" s="45"/>
      <c r="M17" s="45"/>
      <c r="N17" s="44"/>
      <c r="O17" s="45"/>
      <c r="P17" s="45"/>
      <c r="Q17" s="48"/>
      <c r="R17" s="48" t="s">
        <v>28</v>
      </c>
      <c r="S17" s="49">
        <v>8</v>
      </c>
      <c r="T17" s="49">
        <f>SUM(T13:T16)</f>
        <v>0</v>
      </c>
    </row>
    <row r="18" spans="1:20" ht="26.25" customHeight="1" x14ac:dyDescent="0.15">
      <c r="A18" s="45"/>
      <c r="B18" s="44"/>
      <c r="C18" s="45"/>
      <c r="D18" s="45"/>
      <c r="E18" s="44"/>
      <c r="F18" s="44"/>
      <c r="G18" s="45"/>
      <c r="H18" s="45"/>
      <c r="I18" s="44"/>
      <c r="J18" s="44"/>
      <c r="K18" s="45"/>
      <c r="L18" s="45"/>
      <c r="M18" s="45"/>
      <c r="N18" s="44"/>
      <c r="O18" s="45"/>
      <c r="P18" s="45"/>
      <c r="Q18" s="258" t="s">
        <v>106</v>
      </c>
      <c r="R18" s="44" t="s">
        <v>107</v>
      </c>
      <c r="S18" s="45">
        <v>4</v>
      </c>
      <c r="T18" s="45"/>
    </row>
    <row r="19" spans="1:20" ht="26.25" customHeight="1" x14ac:dyDescent="0.15">
      <c r="A19" s="45"/>
      <c r="B19" s="44"/>
      <c r="C19" s="45"/>
      <c r="D19" s="45"/>
      <c r="E19" s="44"/>
      <c r="F19" s="44"/>
      <c r="G19" s="45"/>
      <c r="H19" s="45"/>
      <c r="I19" s="44"/>
      <c r="J19" s="44"/>
      <c r="K19" s="45"/>
      <c r="L19" s="45"/>
      <c r="M19" s="45"/>
      <c r="N19" s="44"/>
      <c r="O19" s="45"/>
      <c r="P19" s="45"/>
      <c r="Q19" s="259"/>
      <c r="R19" s="44" t="s">
        <v>78</v>
      </c>
      <c r="S19" s="45">
        <v>3</v>
      </c>
      <c r="T19" s="45"/>
    </row>
    <row r="20" spans="1:20" ht="26.25" customHeight="1" x14ac:dyDescent="0.15">
      <c r="A20" s="45"/>
      <c r="B20" s="50"/>
      <c r="C20" s="45"/>
      <c r="D20" s="45"/>
      <c r="E20" s="44"/>
      <c r="F20" s="44"/>
      <c r="G20" s="45"/>
      <c r="H20" s="45"/>
      <c r="I20" s="44"/>
      <c r="J20" s="44"/>
      <c r="K20" s="45"/>
      <c r="L20" s="45"/>
      <c r="M20" s="45"/>
      <c r="N20" s="44"/>
      <c r="O20" s="45"/>
      <c r="P20" s="45"/>
      <c r="Q20" s="259"/>
      <c r="R20" s="44" t="s">
        <v>79</v>
      </c>
      <c r="S20" s="45">
        <v>10</v>
      </c>
      <c r="T20" s="45"/>
    </row>
    <row r="21" spans="1:20" ht="26.25" customHeight="1" x14ac:dyDescent="0.15">
      <c r="A21" s="45"/>
      <c r="B21" s="50"/>
      <c r="C21" s="45"/>
      <c r="D21" s="45"/>
      <c r="E21" s="44"/>
      <c r="F21" s="44"/>
      <c r="G21" s="45"/>
      <c r="H21" s="45"/>
      <c r="I21" s="44"/>
      <c r="J21" s="44"/>
      <c r="K21" s="45"/>
      <c r="L21" s="45"/>
      <c r="M21" s="45"/>
      <c r="N21" s="44"/>
      <c r="O21" s="45"/>
      <c r="P21" s="45"/>
      <c r="Q21" s="260"/>
      <c r="R21" s="44" t="s">
        <v>28</v>
      </c>
      <c r="S21" s="45">
        <v>17</v>
      </c>
      <c r="T21" s="45">
        <f>SUM(T18:T20)</f>
        <v>0</v>
      </c>
    </row>
    <row r="22" spans="1:20" ht="26.25" customHeight="1" x14ac:dyDescent="0.15">
      <c r="A22" s="51" t="s">
        <v>22</v>
      </c>
      <c r="B22" s="52"/>
      <c r="C22" s="42">
        <v>50</v>
      </c>
      <c r="D22" s="42">
        <f>D11+D14+D17</f>
        <v>0</v>
      </c>
      <c r="E22" s="40" t="s">
        <v>22</v>
      </c>
      <c r="F22" s="41"/>
      <c r="G22" s="42">
        <v>50</v>
      </c>
      <c r="H22" s="42">
        <f>H10+H13+H16</f>
        <v>0</v>
      </c>
      <c r="I22" s="40" t="s">
        <v>22</v>
      </c>
      <c r="J22" s="41"/>
      <c r="K22" s="42">
        <v>50</v>
      </c>
      <c r="L22" s="42">
        <f>L10+L13+L16</f>
        <v>0</v>
      </c>
      <c r="M22" s="51" t="s">
        <v>22</v>
      </c>
      <c r="N22" s="41"/>
      <c r="O22" s="42">
        <v>50</v>
      </c>
      <c r="P22" s="42">
        <f>P7+P9+P11</f>
        <v>0</v>
      </c>
      <c r="Q22" s="40" t="s">
        <v>22</v>
      </c>
      <c r="R22" s="41"/>
      <c r="S22" s="42">
        <v>40</v>
      </c>
      <c r="T22" s="42">
        <f>T12+T17+T21</f>
        <v>0</v>
      </c>
    </row>
  </sheetData>
  <mergeCells count="16">
    <mergeCell ref="A5:D5"/>
    <mergeCell ref="E5:H5"/>
    <mergeCell ref="I5:L5"/>
    <mergeCell ref="A3:T3"/>
    <mergeCell ref="A7:A11"/>
    <mergeCell ref="A12:A14"/>
    <mergeCell ref="A15:A17"/>
    <mergeCell ref="E7:E10"/>
    <mergeCell ref="E11:E13"/>
    <mergeCell ref="E14:E16"/>
    <mergeCell ref="Q18:Q21"/>
    <mergeCell ref="M5:P5"/>
    <mergeCell ref="Q5:T5"/>
    <mergeCell ref="I7:I10"/>
    <mergeCell ref="I11:I13"/>
    <mergeCell ref="I14:I16"/>
  </mergeCells>
  <phoneticPr fontId="6"/>
  <printOptions horizontalCentered="1"/>
  <pageMargins left="0.43307086614173229" right="0.43307086614173229" top="1.3779527559055118" bottom="0.78740157480314965" header="0.51181102362204722" footer="0.51181102362204722"/>
  <pageSetup paperSize="9" scale="7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</sheetPr>
  <dimension ref="A1:N10"/>
  <sheetViews>
    <sheetView view="pageBreakPreview" zoomScaleNormal="100" zoomScaleSheetLayoutView="100" workbookViewId="0"/>
  </sheetViews>
  <sheetFormatPr defaultRowHeight="14.25" x14ac:dyDescent="0.15"/>
  <cols>
    <col min="1" max="3" width="27.375" style="2" customWidth="1"/>
    <col min="4" max="16384" width="9" style="2"/>
  </cols>
  <sheetData>
    <row r="1" spans="1:14" ht="25.5" customHeight="1" x14ac:dyDescent="0.15">
      <c r="A1" s="53" t="s">
        <v>174</v>
      </c>
      <c r="B1" s="53"/>
      <c r="C1" s="53"/>
    </row>
    <row r="2" spans="1:14" ht="25.5" customHeight="1" x14ac:dyDescent="0.15">
      <c r="A2" s="272" t="s">
        <v>108</v>
      </c>
      <c r="B2" s="272"/>
      <c r="C2" s="272"/>
    </row>
    <row r="3" spans="1:14" x14ac:dyDescent="0.15">
      <c r="A3" s="3"/>
      <c r="B3" s="3"/>
      <c r="C3" s="3"/>
    </row>
    <row r="4" spans="1:14" ht="43.5" customHeight="1" x14ac:dyDescent="0.15">
      <c r="A4" s="54"/>
      <c r="B4" s="54"/>
      <c r="C4" s="54"/>
    </row>
    <row r="5" spans="1:14" ht="18" customHeight="1" x14ac:dyDescent="0.15">
      <c r="A5" s="273" t="s">
        <v>175</v>
      </c>
      <c r="B5" s="273"/>
      <c r="C5" s="273"/>
    </row>
    <row r="6" spans="1:14" ht="18" customHeight="1" x14ac:dyDescent="0.15">
      <c r="A6" s="274"/>
      <c r="B6" s="274"/>
      <c r="C6" s="274"/>
    </row>
    <row r="7" spans="1:14" ht="43.5" customHeight="1" x14ac:dyDescent="0.15">
      <c r="A7" s="55" t="s">
        <v>109</v>
      </c>
      <c r="B7" s="55" t="s">
        <v>110</v>
      </c>
      <c r="C7" s="55" t="s">
        <v>111</v>
      </c>
    </row>
    <row r="8" spans="1:14" ht="43.5" customHeight="1" x14ac:dyDescent="0.15">
      <c r="A8" s="55" t="s">
        <v>112</v>
      </c>
      <c r="B8" s="56" t="s">
        <v>173</v>
      </c>
      <c r="C8" s="57"/>
    </row>
    <row r="9" spans="1:14" ht="43.5" customHeight="1" x14ac:dyDescent="0.15">
      <c r="A9" s="4" t="s">
        <v>113</v>
      </c>
      <c r="B9" s="56" t="s">
        <v>173</v>
      </c>
      <c r="C9" s="57"/>
    </row>
    <row r="10" spans="1:14" ht="87" customHeight="1" x14ac:dyDescent="0.15"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</row>
  </sheetData>
  <mergeCells count="3">
    <mergeCell ref="A2:C2"/>
    <mergeCell ref="A5:C5"/>
    <mergeCell ref="A6:C6"/>
  </mergeCells>
  <phoneticPr fontId="5"/>
  <pageMargins left="1.1811023622047245" right="0.6692913385826772" top="1.1811023622047245" bottom="0.59055118110236227" header="0.51181102362204722" footer="0.86614173228346458"/>
  <pageSetup paperSize="9" orientation="portrait" horizontalDpi="4294967293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FF00"/>
  </sheetPr>
  <dimension ref="A1:N21"/>
  <sheetViews>
    <sheetView view="pageBreakPreview" zoomScaleNormal="100" zoomScaleSheetLayoutView="100" workbookViewId="0"/>
  </sheetViews>
  <sheetFormatPr defaultRowHeight="14.25" x14ac:dyDescent="0.15"/>
  <cols>
    <col min="1" max="1" width="11.625" style="2" customWidth="1"/>
    <col min="2" max="3" width="5.25" style="2" customWidth="1"/>
    <col min="4" max="4" width="4.625" style="2" customWidth="1"/>
    <col min="5" max="5" width="9.625" style="2" customWidth="1"/>
    <col min="6" max="6" width="2.625" style="2" customWidth="1"/>
    <col min="7" max="7" width="9.625" style="2" customWidth="1"/>
    <col min="8" max="8" width="2.625" style="2" customWidth="1"/>
    <col min="9" max="9" width="12.625" style="2" customWidth="1"/>
    <col min="10" max="10" width="15.625" style="2" customWidth="1"/>
    <col min="11" max="16384" width="9" style="2"/>
  </cols>
  <sheetData>
    <row r="1" spans="1:14" ht="25.5" customHeight="1" x14ac:dyDescent="0.15">
      <c r="A1" s="1" t="s">
        <v>182</v>
      </c>
    </row>
    <row r="2" spans="1:14" ht="25.5" customHeight="1" x14ac:dyDescent="0.15">
      <c r="A2" s="285" t="s">
        <v>123</v>
      </c>
      <c r="B2" s="285"/>
      <c r="C2" s="285"/>
      <c r="D2" s="285"/>
      <c r="E2" s="285"/>
      <c r="F2" s="285"/>
      <c r="G2" s="285"/>
      <c r="H2" s="285"/>
      <c r="I2" s="285"/>
      <c r="J2" s="285"/>
    </row>
    <row r="3" spans="1:14" ht="30" customHeight="1" thickBot="1" x14ac:dyDescent="0.2">
      <c r="A3" s="315" t="s">
        <v>124</v>
      </c>
      <c r="B3" s="316"/>
      <c r="C3" s="315"/>
      <c r="D3" s="319"/>
      <c r="E3" s="319"/>
      <c r="F3" s="319"/>
      <c r="G3" s="319"/>
      <c r="H3" s="107"/>
    </row>
    <row r="4" spans="1:14" ht="30" customHeight="1" thickTop="1" thickBot="1" x14ac:dyDescent="0.2">
      <c r="A4" s="317" t="s">
        <v>125</v>
      </c>
      <c r="B4" s="318"/>
      <c r="C4" s="317"/>
      <c r="D4" s="320"/>
      <c r="E4" s="320"/>
      <c r="F4" s="320"/>
      <c r="G4" s="320"/>
      <c r="H4" s="107"/>
    </row>
    <row r="5" spans="1:14" ht="24" customHeight="1" thickTop="1" thickBot="1" x14ac:dyDescent="0.2">
      <c r="A5" s="282" t="s">
        <v>171</v>
      </c>
      <c r="B5" s="282"/>
      <c r="C5" s="282"/>
      <c r="D5" s="282"/>
      <c r="E5" s="282"/>
      <c r="F5" s="282"/>
      <c r="G5" s="282"/>
      <c r="H5" s="282"/>
      <c r="I5" s="282"/>
      <c r="J5" s="282"/>
    </row>
    <row r="6" spans="1:14" ht="18" customHeight="1" x14ac:dyDescent="0.15">
      <c r="A6" s="288" t="s">
        <v>126</v>
      </c>
      <c r="B6" s="296" t="s">
        <v>127</v>
      </c>
      <c r="C6" s="297"/>
      <c r="D6" s="294" t="s">
        <v>128</v>
      </c>
      <c r="E6" s="294"/>
      <c r="F6" s="295" t="s">
        <v>129</v>
      </c>
      <c r="G6" s="295"/>
      <c r="H6" s="290" t="s">
        <v>130</v>
      </c>
      <c r="I6" s="290"/>
      <c r="J6" s="291"/>
    </row>
    <row r="7" spans="1:14" ht="18" customHeight="1" x14ac:dyDescent="0.15">
      <c r="A7" s="289"/>
      <c r="B7" s="298"/>
      <c r="C7" s="299"/>
      <c r="D7" s="286" t="s">
        <v>131</v>
      </c>
      <c r="E7" s="286"/>
      <c r="F7" s="287" t="s">
        <v>132</v>
      </c>
      <c r="G7" s="287"/>
      <c r="H7" s="292"/>
      <c r="I7" s="292"/>
      <c r="J7" s="293"/>
    </row>
    <row r="8" spans="1:14" ht="60" customHeight="1" x14ac:dyDescent="0.15">
      <c r="A8" s="95"/>
      <c r="B8" s="310"/>
      <c r="C8" s="311"/>
      <c r="D8" s="278"/>
      <c r="E8" s="278"/>
      <c r="F8" s="278"/>
      <c r="G8" s="278"/>
      <c r="H8" s="278"/>
      <c r="I8" s="278"/>
      <c r="J8" s="279"/>
    </row>
    <row r="9" spans="1:14" ht="60" customHeight="1" x14ac:dyDescent="0.15">
      <c r="A9" s="95"/>
      <c r="B9" s="310"/>
      <c r="C9" s="311"/>
      <c r="D9" s="278"/>
      <c r="E9" s="278"/>
      <c r="F9" s="278"/>
      <c r="G9" s="278"/>
      <c r="H9" s="278"/>
      <c r="I9" s="278"/>
      <c r="J9" s="279"/>
    </row>
    <row r="10" spans="1:14" ht="60" customHeight="1" x14ac:dyDescent="0.15">
      <c r="A10" s="95"/>
      <c r="B10" s="310"/>
      <c r="C10" s="312"/>
      <c r="D10" s="283"/>
      <c r="E10" s="283"/>
      <c r="F10" s="283"/>
      <c r="G10" s="283"/>
      <c r="H10" s="283"/>
      <c r="I10" s="283"/>
      <c r="J10" s="284"/>
      <c r="K10" s="108"/>
      <c r="L10" s="108"/>
      <c r="M10" s="108"/>
      <c r="N10" s="108"/>
    </row>
    <row r="11" spans="1:14" ht="60" customHeight="1" x14ac:dyDescent="0.15">
      <c r="A11" s="95"/>
      <c r="B11" s="310"/>
      <c r="C11" s="311"/>
      <c r="D11" s="278"/>
      <c r="E11" s="278"/>
      <c r="F11" s="278"/>
      <c r="G11" s="278"/>
      <c r="H11" s="278"/>
      <c r="I11" s="278"/>
      <c r="J11" s="279"/>
    </row>
    <row r="12" spans="1:14" ht="60" customHeight="1" thickBot="1" x14ac:dyDescent="0.2">
      <c r="A12" s="96"/>
      <c r="B12" s="313"/>
      <c r="C12" s="314"/>
      <c r="D12" s="280"/>
      <c r="E12" s="280"/>
      <c r="F12" s="280"/>
      <c r="G12" s="280"/>
      <c r="H12" s="280"/>
      <c r="I12" s="280"/>
      <c r="J12" s="281"/>
    </row>
    <row r="13" spans="1:14" ht="33" customHeight="1" thickBot="1" x14ac:dyDescent="0.2">
      <c r="A13" s="282" t="s">
        <v>170</v>
      </c>
      <c r="B13" s="282"/>
      <c r="C13" s="282"/>
      <c r="D13" s="282"/>
      <c r="E13" s="282"/>
      <c r="F13" s="282"/>
      <c r="G13" s="282"/>
      <c r="H13" s="282"/>
      <c r="I13" s="282"/>
      <c r="J13" s="282"/>
    </row>
    <row r="14" spans="1:14" ht="21" customHeight="1" x14ac:dyDescent="0.15">
      <c r="A14" s="288" t="s">
        <v>109</v>
      </c>
      <c r="B14" s="305"/>
      <c r="C14" s="305"/>
      <c r="D14" s="305"/>
      <c r="E14" s="307" t="s">
        <v>111</v>
      </c>
      <c r="F14" s="307"/>
      <c r="G14" s="307"/>
      <c r="H14" s="307"/>
      <c r="I14" s="308"/>
      <c r="J14" s="302" t="s">
        <v>166</v>
      </c>
    </row>
    <row r="15" spans="1:14" ht="15" customHeight="1" x14ac:dyDescent="0.15">
      <c r="A15" s="289"/>
      <c r="B15" s="306"/>
      <c r="C15" s="306"/>
      <c r="D15" s="306"/>
      <c r="E15" s="304" t="s">
        <v>133</v>
      </c>
      <c r="F15" s="304"/>
      <c r="G15" s="304" t="s">
        <v>134</v>
      </c>
      <c r="H15" s="304"/>
      <c r="I15" s="91" t="s">
        <v>135</v>
      </c>
      <c r="J15" s="303"/>
    </row>
    <row r="16" spans="1:14" ht="36" customHeight="1" x14ac:dyDescent="0.15">
      <c r="A16" s="276" t="s">
        <v>136</v>
      </c>
      <c r="B16" s="277"/>
      <c r="C16" s="277"/>
      <c r="D16" s="277"/>
      <c r="E16" s="275">
        <v>5</v>
      </c>
      <c r="F16" s="275"/>
      <c r="G16" s="275">
        <v>3</v>
      </c>
      <c r="H16" s="275"/>
      <c r="I16" s="92">
        <v>1</v>
      </c>
      <c r="J16" s="86"/>
    </row>
    <row r="17" spans="1:10" ht="36" customHeight="1" x14ac:dyDescent="0.15">
      <c r="A17" s="276" t="s">
        <v>137</v>
      </c>
      <c r="B17" s="277"/>
      <c r="C17" s="277"/>
      <c r="D17" s="277"/>
      <c r="E17" s="275">
        <v>5</v>
      </c>
      <c r="F17" s="275"/>
      <c r="G17" s="275">
        <v>3</v>
      </c>
      <c r="H17" s="275"/>
      <c r="I17" s="92">
        <v>1</v>
      </c>
      <c r="J17" s="86"/>
    </row>
    <row r="18" spans="1:10" ht="36" customHeight="1" x14ac:dyDescent="0.15">
      <c r="A18" s="276" t="s">
        <v>138</v>
      </c>
      <c r="B18" s="277"/>
      <c r="C18" s="277"/>
      <c r="D18" s="277"/>
      <c r="E18" s="275">
        <v>5</v>
      </c>
      <c r="F18" s="275"/>
      <c r="G18" s="275">
        <v>3</v>
      </c>
      <c r="H18" s="275"/>
      <c r="I18" s="93">
        <v>1</v>
      </c>
      <c r="J18" s="87"/>
    </row>
    <row r="19" spans="1:10" ht="36" customHeight="1" x14ac:dyDescent="0.15">
      <c r="A19" s="276" t="s">
        <v>139</v>
      </c>
      <c r="B19" s="277"/>
      <c r="C19" s="277"/>
      <c r="D19" s="277"/>
      <c r="E19" s="275">
        <v>5</v>
      </c>
      <c r="F19" s="275"/>
      <c r="G19" s="275">
        <v>3</v>
      </c>
      <c r="H19" s="275"/>
      <c r="I19" s="93">
        <v>1</v>
      </c>
      <c r="J19" s="88"/>
    </row>
    <row r="20" spans="1:10" ht="36" customHeight="1" thickBot="1" x14ac:dyDescent="0.2">
      <c r="A20" s="300" t="s">
        <v>140</v>
      </c>
      <c r="B20" s="301"/>
      <c r="C20" s="301"/>
      <c r="D20" s="301"/>
      <c r="E20" s="309">
        <v>5</v>
      </c>
      <c r="F20" s="309"/>
      <c r="G20" s="309">
        <v>3</v>
      </c>
      <c r="H20" s="309"/>
      <c r="I20" s="94">
        <v>1</v>
      </c>
      <c r="J20" s="88"/>
    </row>
    <row r="21" spans="1:10" ht="45" customHeight="1" thickBot="1" x14ac:dyDescent="0.2">
      <c r="A21" s="89"/>
      <c r="B21" s="89"/>
      <c r="C21" s="89"/>
      <c r="D21" s="89"/>
      <c r="E21" s="89"/>
      <c r="F21" s="89"/>
      <c r="G21" s="89"/>
      <c r="H21" s="89"/>
      <c r="I21" s="90"/>
      <c r="J21" s="58">
        <f>SUM(J16:J20)</f>
        <v>0</v>
      </c>
    </row>
  </sheetData>
  <mergeCells count="54">
    <mergeCell ref="B9:C9"/>
    <mergeCell ref="B10:C10"/>
    <mergeCell ref="B11:C11"/>
    <mergeCell ref="B12:C12"/>
    <mergeCell ref="A3:B3"/>
    <mergeCell ref="A4:B4"/>
    <mergeCell ref="B8:C8"/>
    <mergeCell ref="C3:G3"/>
    <mergeCell ref="C4:G4"/>
    <mergeCell ref="D10:E10"/>
    <mergeCell ref="F10:G10"/>
    <mergeCell ref="A18:D18"/>
    <mergeCell ref="A19:D19"/>
    <mergeCell ref="A20:D20"/>
    <mergeCell ref="J14:J15"/>
    <mergeCell ref="E18:F18"/>
    <mergeCell ref="G18:H18"/>
    <mergeCell ref="E19:F19"/>
    <mergeCell ref="G19:H19"/>
    <mergeCell ref="A16:D16"/>
    <mergeCell ref="E16:F16"/>
    <mergeCell ref="E15:F15"/>
    <mergeCell ref="G15:H15"/>
    <mergeCell ref="A14:D15"/>
    <mergeCell ref="E14:I14"/>
    <mergeCell ref="E20:F20"/>
    <mergeCell ref="G20:H20"/>
    <mergeCell ref="H10:J10"/>
    <mergeCell ref="A2:J2"/>
    <mergeCell ref="H8:J8"/>
    <mergeCell ref="F8:G8"/>
    <mergeCell ref="D8:E8"/>
    <mergeCell ref="D9:E9"/>
    <mergeCell ref="F9:G9"/>
    <mergeCell ref="H9:J9"/>
    <mergeCell ref="A5:J5"/>
    <mergeCell ref="D7:E7"/>
    <mergeCell ref="F7:G7"/>
    <mergeCell ref="A6:A7"/>
    <mergeCell ref="H6:J7"/>
    <mergeCell ref="D6:E6"/>
    <mergeCell ref="F6:G6"/>
    <mergeCell ref="B6:C7"/>
    <mergeCell ref="G16:H16"/>
    <mergeCell ref="A17:D17"/>
    <mergeCell ref="E17:F17"/>
    <mergeCell ref="G17:H17"/>
    <mergeCell ref="D11:E11"/>
    <mergeCell ref="F11:G11"/>
    <mergeCell ref="H11:J11"/>
    <mergeCell ref="D12:E12"/>
    <mergeCell ref="F12:G12"/>
    <mergeCell ref="H12:J12"/>
    <mergeCell ref="A13:J13"/>
  </mergeCells>
  <phoneticPr fontId="5"/>
  <pageMargins left="1.2598425196850394" right="0.6692913385826772" top="0.59055118110236227" bottom="0.59055118110236227" header="0.51181102362204722" footer="0.86614173228346458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別添2</vt:lpstr>
      <vt:lpstr>留意事項</vt:lpstr>
      <vt:lpstr>様式1</vt:lpstr>
      <vt:lpstr>様式1-1</vt:lpstr>
      <vt:lpstr>様式1-2</vt:lpstr>
      <vt:lpstr>様式1-3</vt:lpstr>
      <vt:lpstr>様式2</vt:lpstr>
      <vt:lpstr>別添2!Print_Area</vt:lpstr>
      <vt:lpstr>様式1!Print_Area</vt:lpstr>
      <vt:lpstr>'様式1-1'!Print_Area</vt:lpstr>
      <vt:lpstr>'様式1-2'!Print_Area</vt:lpstr>
      <vt:lpstr>'様式1-3'!Print_Area</vt:lpstr>
      <vt:lpstr>様式2!Print_Area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R7治山木材使用工事提出様式</dc:title>
  <dc:subject>R7治山木材使用工事提出様式</dc:subject>
  <dc:creator>北海道治山林道協会</dc:creator>
  <cp:lastModifiedBy>北海道治山林道協会 一般社団法人</cp:lastModifiedBy>
  <cp:lastPrinted>2024-04-18T00:01:00Z</cp:lastPrinted>
  <dcterms:created xsi:type="dcterms:W3CDTF">2010-04-23T05:11:15Z</dcterms:created>
  <dcterms:modified xsi:type="dcterms:W3CDTF">2025-04-28T08:31:44Z</dcterms:modified>
</cp:coreProperties>
</file>