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3\Public\⑧コンクール\R8\04 提出様式（別添・様式・別紙(付票)_R7）.xlsx\"/>
    </mc:Choice>
  </mc:AlternateContent>
  <xr:revisionPtr revIDLastSave="0" documentId="8_{9CF4F070-4C7B-4641-829B-73536351FFD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別添1" sheetId="1" r:id="rId1"/>
    <sheet name="留意事項" sheetId="9" r:id="rId2"/>
    <sheet name="様式1" sheetId="4" r:id="rId3"/>
    <sheet name="様式1-1" sheetId="5" r:id="rId4"/>
    <sheet name="様式1-2" sheetId="6" r:id="rId5"/>
    <sheet name="様式1-3" sheetId="7" r:id="rId6"/>
    <sheet name="様式6" sheetId="8" r:id="rId7"/>
  </sheets>
  <definedNames>
    <definedName name="_xlnm.Print_Area" localSheetId="0">別添1!$A$1:$Q$26</definedName>
    <definedName name="_xlnm.Print_Area" localSheetId="2">様式1!$A$1:$O$34</definedName>
    <definedName name="_xlnm.Print_Area" localSheetId="3">'様式1-1'!$A$1:$L$23</definedName>
    <definedName name="_xlnm.Print_Area" localSheetId="4">'様式1-2'!$A$1:$T$25</definedName>
    <definedName name="_xlnm.Print_Area" localSheetId="5">'様式1-3'!$A$1:$C$11</definedName>
    <definedName name="_xlnm.Print_Area" localSheetId="6">様式6!$A$1:$D$31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I20" i="4"/>
  <c r="D14" i="4"/>
  <c r="D21" i="4"/>
  <c r="G20" i="4"/>
  <c r="G19" i="4"/>
  <c r="I19" i="4" s="1"/>
  <c r="G18" i="4"/>
  <c r="G17" i="4"/>
  <c r="G16" i="4"/>
  <c r="G15" i="4"/>
  <c r="I15" i="4" s="1"/>
  <c r="G13" i="4"/>
  <c r="G12" i="4"/>
  <c r="I12" i="4" s="1"/>
  <c r="G11" i="4"/>
  <c r="I11" i="4" s="1"/>
  <c r="G10" i="4"/>
  <c r="G9" i="4"/>
  <c r="I9" i="4" s="1"/>
  <c r="G8" i="4"/>
  <c r="I10" i="4" l="1"/>
  <c r="I8" i="4"/>
  <c r="I16" i="4"/>
  <c r="I18" i="4"/>
  <c r="I17" i="4"/>
  <c r="D22" i="4"/>
  <c r="I14" i="4" l="1"/>
  <c r="L14" i="4" s="1"/>
  <c r="I21" i="4"/>
  <c r="L21" i="4" s="1"/>
  <c r="N18" i="1"/>
  <c r="C26" i="8"/>
  <c r="H10" i="6"/>
  <c r="L10" i="6"/>
  <c r="D11" i="6"/>
  <c r="T12" i="6"/>
  <c r="H13" i="6"/>
  <c r="L13" i="6"/>
  <c r="D14" i="6"/>
  <c r="H16" i="6"/>
  <c r="L16" i="6"/>
  <c r="D17" i="6"/>
  <c r="T17" i="6"/>
  <c r="T21" i="6"/>
  <c r="P22" i="6"/>
  <c r="H9" i="5"/>
  <c r="D11" i="5"/>
  <c r="L12" i="5"/>
  <c r="H13" i="5"/>
  <c r="D15" i="5"/>
  <c r="L17" i="5"/>
  <c r="D19" i="5"/>
  <c r="H19" i="5"/>
  <c r="L22" i="5"/>
  <c r="L23" i="5" s="1"/>
  <c r="T22" i="6" l="1"/>
  <c r="L22" i="6"/>
  <c r="H23" i="5"/>
  <c r="D22" i="6"/>
  <c r="D23" i="5"/>
  <c r="H22" i="6"/>
  <c r="L22" i="4" l="1"/>
  <c r="O22" i="4" s="1"/>
</calcChain>
</file>

<file path=xl/sharedStrings.xml><?xml version="1.0" encoding="utf-8"?>
<sst xmlns="http://schemas.openxmlformats.org/spreadsheetml/2006/main" count="323" uniqueCount="215">
  <si>
    <t>項　　　目</t>
  </si>
  <si>
    <t>記　　　　　　　　　　　　　　　事</t>
  </si>
  <si>
    <t>（ふりがな）</t>
  </si>
  <si>
    <t>工事名</t>
  </si>
  <si>
    <t>主な工種、数量</t>
  </si>
  <si>
    <t>工事金額</t>
  </si>
  <si>
    <t>万円</t>
  </si>
  <si>
    <t>発注年月日</t>
  </si>
  <si>
    <t>完成年月日</t>
  </si>
  <si>
    <t>審査結果</t>
  </si>
  <si>
    <t>点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</si>
  <si>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</si>
  <si>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</si>
  <si>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</si>
  <si>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計</t>
    <phoneticPr fontId="5"/>
  </si>
  <si>
    <t>現場確認採点</t>
    <phoneticPr fontId="5"/>
  </si>
  <si>
    <t>工事成績評定点</t>
    <rPh sb="0" eb="2">
      <t>コウジ</t>
    </rPh>
    <phoneticPr fontId="5"/>
  </si>
  <si>
    <t>区</t>
    <rPh sb="0" eb="1">
      <t>ク</t>
    </rPh>
    <phoneticPr fontId="6"/>
  </si>
  <si>
    <t>工種</t>
    <rPh sb="0" eb="1">
      <t>コウ</t>
    </rPh>
    <rPh sb="1" eb="2">
      <t>シュ</t>
    </rPh>
    <phoneticPr fontId="6"/>
  </si>
  <si>
    <t>直接工事費</t>
    <rPh sb="0" eb="2">
      <t>チョクセツ</t>
    </rPh>
    <rPh sb="2" eb="5">
      <t>コウジヒ</t>
    </rPh>
    <phoneticPr fontId="6"/>
  </si>
  <si>
    <t>共</t>
    <rPh sb="0" eb="1">
      <t>トモ</t>
    </rPh>
    <phoneticPr fontId="6"/>
  </si>
  <si>
    <t>点</t>
    <rPh sb="0" eb="1">
      <t>テン</t>
    </rPh>
    <phoneticPr fontId="6"/>
  </si>
  <si>
    <t>渓間工</t>
    <rPh sb="0" eb="1">
      <t>ケイ</t>
    </rPh>
    <rPh sb="1" eb="2">
      <t>カン</t>
    </rPh>
    <rPh sb="2" eb="3">
      <t>コウ</t>
    </rPh>
    <phoneticPr fontId="6"/>
  </si>
  <si>
    <t>合計</t>
    <rPh sb="0" eb="2">
      <t>ゴウケイ</t>
    </rPh>
    <phoneticPr fontId="6"/>
  </si>
  <si>
    <t>別</t>
    <rPh sb="0" eb="1">
      <t>ベツ</t>
    </rPh>
    <phoneticPr fontId="6"/>
  </si>
  <si>
    <t>通</t>
    <rPh sb="0" eb="1">
      <t>ツウ</t>
    </rPh>
    <phoneticPr fontId="6"/>
  </si>
  <si>
    <t>数</t>
    <rPh sb="0" eb="1">
      <t>カズ</t>
    </rPh>
    <phoneticPr fontId="6"/>
  </si>
  <si>
    <t>山腹工</t>
    <rPh sb="0" eb="2">
      <t>サンプク</t>
    </rPh>
    <rPh sb="2" eb="3">
      <t>コウ</t>
    </rPh>
    <phoneticPr fontId="6"/>
  </si>
  <si>
    <t>分</t>
    <rPh sb="0" eb="1">
      <t>ブン</t>
    </rPh>
    <phoneticPr fontId="6"/>
  </si>
  <si>
    <t>計</t>
    <rPh sb="0" eb="1">
      <t>ケイ</t>
    </rPh>
    <phoneticPr fontId="6"/>
  </si>
  <si>
    <t>点数</t>
    <rPh sb="0" eb="2">
      <t>テンスウ</t>
    </rPh>
    <phoneticPr fontId="6"/>
  </si>
  <si>
    <t>共通点数</t>
    <rPh sb="0" eb="2">
      <t>キョウツウ</t>
    </rPh>
    <rPh sb="2" eb="4">
      <t>テンスウ</t>
    </rPh>
    <phoneticPr fontId="6"/>
  </si>
  <si>
    <t>渓</t>
    <rPh sb="0" eb="1">
      <t>ケイ</t>
    </rPh>
    <phoneticPr fontId="6"/>
  </si>
  <si>
    <t>間</t>
    <rPh sb="0" eb="1">
      <t>アイダ</t>
    </rPh>
    <phoneticPr fontId="6"/>
  </si>
  <si>
    <t>工</t>
    <rPh sb="0" eb="1">
      <t>コウ</t>
    </rPh>
    <phoneticPr fontId="6"/>
  </si>
  <si>
    <t>小計</t>
    <rPh sb="0" eb="2">
      <t>ショウケイ</t>
    </rPh>
    <phoneticPr fontId="6"/>
  </si>
  <si>
    <t>基礎工</t>
    <rPh sb="0" eb="2">
      <t>キソ</t>
    </rPh>
    <rPh sb="2" eb="3">
      <t>コウ</t>
    </rPh>
    <phoneticPr fontId="6"/>
  </si>
  <si>
    <t>山</t>
    <rPh sb="0" eb="1">
      <t>ヤマ</t>
    </rPh>
    <phoneticPr fontId="6"/>
  </si>
  <si>
    <t>筋工</t>
    <rPh sb="0" eb="1">
      <t>スジ</t>
    </rPh>
    <rPh sb="1" eb="2">
      <t>コウ</t>
    </rPh>
    <phoneticPr fontId="6"/>
  </si>
  <si>
    <t>腹</t>
    <rPh sb="0" eb="1">
      <t>ハラ</t>
    </rPh>
    <phoneticPr fontId="6"/>
  </si>
  <si>
    <t>溝渠工</t>
    <rPh sb="0" eb="1">
      <t>ミゾ</t>
    </rPh>
    <rPh sb="1" eb="2">
      <t>キョ</t>
    </rPh>
    <rPh sb="2" eb="3">
      <t>コウ</t>
    </rPh>
    <phoneticPr fontId="6"/>
  </si>
  <si>
    <t>緑化工</t>
    <rPh sb="0" eb="2">
      <t>リョッカ</t>
    </rPh>
    <rPh sb="2" eb="3">
      <t>コウ</t>
    </rPh>
    <phoneticPr fontId="6"/>
  </si>
  <si>
    <t>合　計</t>
    <rPh sb="0" eb="1">
      <t>ゴウ</t>
    </rPh>
    <rPh sb="2" eb="3">
      <t>ケイ</t>
    </rPh>
    <phoneticPr fontId="6"/>
  </si>
  <si>
    <t>採　　　点　　　表</t>
    <rPh sb="0" eb="1">
      <t>サイ</t>
    </rPh>
    <rPh sb="4" eb="5">
      <t>テン</t>
    </rPh>
    <rPh sb="8" eb="9">
      <t>ヒョウ</t>
    </rPh>
    <phoneticPr fontId="6"/>
  </si>
  <si>
    <t>ｺﾝｸﾘｰﾄ構造物</t>
    <rPh sb="6" eb="9">
      <t>コウゾウブツ</t>
    </rPh>
    <phoneticPr fontId="6"/>
  </si>
  <si>
    <t>鋼材等構造物</t>
    <rPh sb="0" eb="3">
      <t>コウザイトウ</t>
    </rPh>
    <rPh sb="3" eb="6">
      <t>コウゾウブツ</t>
    </rPh>
    <phoneticPr fontId="6"/>
  </si>
  <si>
    <t>共通</t>
    <rPh sb="0" eb="2">
      <t>キョウツウ</t>
    </rPh>
    <phoneticPr fontId="6"/>
  </si>
  <si>
    <t>項　　目</t>
    <rPh sb="0" eb="1">
      <t>コウ</t>
    </rPh>
    <rPh sb="3" eb="4">
      <t>メ</t>
    </rPh>
    <phoneticPr fontId="6"/>
  </si>
  <si>
    <t>細目</t>
    <rPh sb="0" eb="2">
      <t>サイモク</t>
    </rPh>
    <phoneticPr fontId="6"/>
  </si>
  <si>
    <t>基準点</t>
    <rPh sb="0" eb="3">
      <t>キジュンテン</t>
    </rPh>
    <phoneticPr fontId="6"/>
  </si>
  <si>
    <t>採点</t>
    <rPh sb="0" eb="2">
      <t>サイテン</t>
    </rPh>
    <phoneticPr fontId="6"/>
  </si>
  <si>
    <t>項目</t>
    <rPh sb="0" eb="2">
      <t>コウモク</t>
    </rPh>
    <phoneticPr fontId="6"/>
  </si>
  <si>
    <t>計量</t>
    <rPh sb="0" eb="2">
      <t>ケイリョウ</t>
    </rPh>
    <phoneticPr fontId="6"/>
  </si>
  <si>
    <t>高さ</t>
    <rPh sb="0" eb="1">
      <t>タカ</t>
    </rPh>
    <phoneticPr fontId="6"/>
  </si>
  <si>
    <t>計　　量</t>
    <rPh sb="0" eb="1">
      <t>ケイ</t>
    </rPh>
    <rPh sb="3" eb="4">
      <t>リョウ</t>
    </rPh>
    <phoneticPr fontId="6"/>
  </si>
  <si>
    <t>施工管理</t>
    <rPh sb="0" eb="2">
      <t>セコウ</t>
    </rPh>
    <rPh sb="2" eb="4">
      <t>カンリ</t>
    </rPh>
    <phoneticPr fontId="6"/>
  </si>
  <si>
    <t>工程管理</t>
    <rPh sb="0" eb="2">
      <t>コウテイ</t>
    </rPh>
    <rPh sb="2" eb="4">
      <t>カンリ</t>
    </rPh>
    <phoneticPr fontId="6"/>
  </si>
  <si>
    <t>幅</t>
    <rPh sb="0" eb="1">
      <t>ハバ</t>
    </rPh>
    <phoneticPr fontId="6"/>
  </si>
  <si>
    <t>長さ</t>
    <rPh sb="0" eb="1">
      <t>ナガ</t>
    </rPh>
    <phoneticPr fontId="6"/>
  </si>
  <si>
    <t>起工測量</t>
    <rPh sb="0" eb="2">
      <t>キコウ</t>
    </rPh>
    <rPh sb="2" eb="4">
      <t>ソクリョウ</t>
    </rPh>
    <phoneticPr fontId="6"/>
  </si>
  <si>
    <t>諸資材の品質管理</t>
    <rPh sb="0" eb="1">
      <t>ショ</t>
    </rPh>
    <rPh sb="1" eb="3">
      <t>シザイ</t>
    </rPh>
    <rPh sb="4" eb="6">
      <t>ヒンシツ</t>
    </rPh>
    <rPh sb="6" eb="8">
      <t>カンリ</t>
    </rPh>
    <phoneticPr fontId="6"/>
  </si>
  <si>
    <t>のり狂い</t>
    <rPh sb="2" eb="3">
      <t>クル</t>
    </rPh>
    <phoneticPr fontId="6"/>
  </si>
  <si>
    <t>品　　質</t>
    <rPh sb="0" eb="1">
      <t>シナ</t>
    </rPh>
    <rPh sb="3" eb="4">
      <t>シツ</t>
    </rPh>
    <phoneticPr fontId="6"/>
  </si>
  <si>
    <t>使用材料の品質</t>
    <rPh sb="0" eb="2">
      <t>シヨウ</t>
    </rPh>
    <rPh sb="2" eb="4">
      <t>ザイリョウ</t>
    </rPh>
    <rPh sb="5" eb="7">
      <t>ヒンシツ</t>
    </rPh>
    <phoneticPr fontId="6"/>
  </si>
  <si>
    <t>出来高管理</t>
    <rPh sb="0" eb="3">
      <t>デキダカ</t>
    </rPh>
    <rPh sb="3" eb="5">
      <t>カンリ</t>
    </rPh>
    <phoneticPr fontId="6"/>
  </si>
  <si>
    <t>使用材料の規格</t>
    <rPh sb="0" eb="2">
      <t>シヨウ</t>
    </rPh>
    <rPh sb="2" eb="4">
      <t>ザイリョウ</t>
    </rPh>
    <rPh sb="5" eb="7">
      <t>キカク</t>
    </rPh>
    <phoneticPr fontId="6"/>
  </si>
  <si>
    <t>写真整理等</t>
    <rPh sb="0" eb="2">
      <t>シャシン</t>
    </rPh>
    <rPh sb="2" eb="5">
      <t>セイリトウ</t>
    </rPh>
    <phoneticPr fontId="6"/>
  </si>
  <si>
    <t>圧縮強度</t>
    <rPh sb="0" eb="2">
      <t>アッシュク</t>
    </rPh>
    <rPh sb="2" eb="4">
      <t>キョウド</t>
    </rPh>
    <phoneticPr fontId="6"/>
  </si>
  <si>
    <t>組み立て</t>
    <rPh sb="0" eb="1">
      <t>ク</t>
    </rPh>
    <rPh sb="2" eb="3">
      <t>タ</t>
    </rPh>
    <phoneticPr fontId="6"/>
  </si>
  <si>
    <t>空気量</t>
    <rPh sb="0" eb="2">
      <t>クウキ</t>
    </rPh>
    <rPh sb="2" eb="3">
      <t>リョウ</t>
    </rPh>
    <phoneticPr fontId="6"/>
  </si>
  <si>
    <t>施工条件</t>
    <rPh sb="0" eb="2">
      <t>セコウ</t>
    </rPh>
    <rPh sb="2" eb="4">
      <t>ジョウケン</t>
    </rPh>
    <phoneticPr fontId="6"/>
  </si>
  <si>
    <t>工事規模</t>
    <rPh sb="0" eb="2">
      <t>コウジ</t>
    </rPh>
    <rPh sb="2" eb="4">
      <t>キボ</t>
    </rPh>
    <phoneticPr fontId="6"/>
  </si>
  <si>
    <t>スランプ</t>
    <phoneticPr fontId="6"/>
  </si>
  <si>
    <t>外　　見</t>
    <rPh sb="0" eb="1">
      <t>ソト</t>
    </rPh>
    <rPh sb="3" eb="4">
      <t>ミ</t>
    </rPh>
    <phoneticPr fontId="6"/>
  </si>
  <si>
    <t>通り</t>
    <rPh sb="0" eb="1">
      <t>トオ</t>
    </rPh>
    <phoneticPr fontId="6"/>
  </si>
  <si>
    <t>運搬条件</t>
    <rPh sb="0" eb="2">
      <t>ウンパン</t>
    </rPh>
    <rPh sb="2" eb="4">
      <t>ジョウケン</t>
    </rPh>
    <phoneticPr fontId="6"/>
  </si>
  <si>
    <t>地形</t>
    <rPh sb="0" eb="2">
      <t>チケイ</t>
    </rPh>
    <phoneticPr fontId="6"/>
  </si>
  <si>
    <t>表面仕上げ</t>
    <rPh sb="0" eb="2">
      <t>ヒョウメン</t>
    </rPh>
    <rPh sb="2" eb="4">
      <t>シア</t>
    </rPh>
    <phoneticPr fontId="6"/>
  </si>
  <si>
    <t>流水量</t>
    <rPh sb="0" eb="2">
      <t>リュウスイ</t>
    </rPh>
    <rPh sb="2" eb="3">
      <t>リョウ</t>
    </rPh>
    <phoneticPr fontId="6"/>
  </si>
  <si>
    <t>砂ボロ･豆板</t>
    <rPh sb="0" eb="1">
      <t>スナ</t>
    </rPh>
    <rPh sb="4" eb="5">
      <t>マメ</t>
    </rPh>
    <rPh sb="5" eb="6">
      <t>イタ</t>
    </rPh>
    <phoneticPr fontId="6"/>
  </si>
  <si>
    <t>(詰石の状況）</t>
    <rPh sb="1" eb="2">
      <t>ツ</t>
    </rPh>
    <rPh sb="2" eb="3">
      <t>イシ</t>
    </rPh>
    <rPh sb="4" eb="6">
      <t>ジョウキョウ</t>
    </rPh>
    <phoneticPr fontId="6"/>
  </si>
  <si>
    <t>打継目</t>
    <rPh sb="0" eb="1">
      <t>ウ</t>
    </rPh>
    <rPh sb="1" eb="3">
      <t>ツギメ</t>
    </rPh>
    <phoneticPr fontId="6"/>
  </si>
  <si>
    <t xml:space="preserve">そ の 他 </t>
    <rPh sb="4" eb="5">
      <t>タ</t>
    </rPh>
    <phoneticPr fontId="6"/>
  </si>
  <si>
    <t>床堀土砂処理</t>
    <rPh sb="0" eb="2">
      <t>トコボリ</t>
    </rPh>
    <rPh sb="2" eb="4">
      <t>ドシャ</t>
    </rPh>
    <rPh sb="4" eb="6">
      <t>ショリ</t>
    </rPh>
    <phoneticPr fontId="6"/>
  </si>
  <si>
    <t>間詰、埋戻処理</t>
    <rPh sb="0" eb="1">
      <t>マ</t>
    </rPh>
    <rPh sb="1" eb="2">
      <t>ヅメ</t>
    </rPh>
    <rPh sb="3" eb="5">
      <t>ウメモド</t>
    </rPh>
    <rPh sb="5" eb="7">
      <t>ショリ</t>
    </rPh>
    <phoneticPr fontId="6"/>
  </si>
  <si>
    <t>跡片付状況</t>
    <rPh sb="0" eb="3">
      <t>アトカタヅケ</t>
    </rPh>
    <rPh sb="3" eb="5">
      <t>ジョウキョウ</t>
    </rPh>
    <phoneticPr fontId="6"/>
  </si>
  <si>
    <t>労働安全</t>
    <rPh sb="0" eb="2">
      <t>ロウドウ</t>
    </rPh>
    <rPh sb="2" eb="4">
      <t>アンゼン</t>
    </rPh>
    <phoneticPr fontId="6"/>
  </si>
  <si>
    <t>溝渠工類</t>
    <rPh sb="0" eb="1">
      <t>ミゾ</t>
    </rPh>
    <rPh sb="1" eb="2">
      <t>キョ</t>
    </rPh>
    <rPh sb="2" eb="3">
      <t>コウ</t>
    </rPh>
    <rPh sb="3" eb="4">
      <t>ルイ</t>
    </rPh>
    <phoneticPr fontId="6"/>
  </si>
  <si>
    <t>緑化工･植栽工</t>
    <rPh sb="0" eb="2">
      <t>リョッカ</t>
    </rPh>
    <rPh sb="2" eb="3">
      <t>コウ</t>
    </rPh>
    <rPh sb="4" eb="6">
      <t>ショクサイ</t>
    </rPh>
    <rPh sb="6" eb="7">
      <t>コウ</t>
    </rPh>
    <phoneticPr fontId="6"/>
  </si>
  <si>
    <t>計量</t>
    <rPh sb="0" eb="1">
      <t>ケイ</t>
    </rPh>
    <rPh sb="1" eb="2">
      <t>リョウ</t>
    </rPh>
    <phoneticPr fontId="6"/>
  </si>
  <si>
    <t>延長</t>
    <rPh sb="0" eb="2">
      <t>エンチョウ</t>
    </rPh>
    <phoneticPr fontId="6"/>
  </si>
  <si>
    <t>面積（本数）</t>
    <rPh sb="0" eb="2">
      <t>メンセキ</t>
    </rPh>
    <rPh sb="3" eb="5">
      <t>ホンスウ</t>
    </rPh>
    <phoneticPr fontId="6"/>
  </si>
  <si>
    <t>厚さ</t>
    <rPh sb="0" eb="1">
      <t>アツ</t>
    </rPh>
    <phoneticPr fontId="6"/>
  </si>
  <si>
    <t>間隔（幅）</t>
    <rPh sb="0" eb="2">
      <t>カンカク</t>
    </rPh>
    <rPh sb="3" eb="4">
      <t>ハバ</t>
    </rPh>
    <phoneticPr fontId="6"/>
  </si>
  <si>
    <t>法長</t>
    <rPh sb="0" eb="1">
      <t>ノリ</t>
    </rPh>
    <rPh sb="1" eb="2">
      <t>ナガ</t>
    </rPh>
    <phoneticPr fontId="6"/>
  </si>
  <si>
    <t>品質</t>
    <rPh sb="0" eb="2">
      <t>ヒンシツ</t>
    </rPh>
    <phoneticPr fontId="6"/>
  </si>
  <si>
    <t>発芽･活着数</t>
    <rPh sb="0" eb="2">
      <t>ハツガ</t>
    </rPh>
    <rPh sb="3" eb="4">
      <t>カツ</t>
    </rPh>
    <rPh sb="4" eb="5">
      <t>チャク</t>
    </rPh>
    <rPh sb="5" eb="6">
      <t>スウ</t>
    </rPh>
    <phoneticPr fontId="6"/>
  </si>
  <si>
    <t>施工</t>
    <rPh sb="0" eb="2">
      <t>セコウ</t>
    </rPh>
    <phoneticPr fontId="6"/>
  </si>
  <si>
    <t>管理</t>
    <rPh sb="0" eb="2">
      <t>カンリ</t>
    </rPh>
    <phoneticPr fontId="6"/>
  </si>
  <si>
    <t>写真整理</t>
    <rPh sb="0" eb="2">
      <t>シャシン</t>
    </rPh>
    <rPh sb="2" eb="4">
      <t>セイリ</t>
    </rPh>
    <phoneticPr fontId="6"/>
  </si>
  <si>
    <t>品質</t>
    <rPh sb="0" eb="1">
      <t>シナ</t>
    </rPh>
    <rPh sb="1" eb="2">
      <t>シツ</t>
    </rPh>
    <phoneticPr fontId="6"/>
  </si>
  <si>
    <t>外見</t>
    <rPh sb="0" eb="2">
      <t>ガイケン</t>
    </rPh>
    <phoneticPr fontId="6"/>
  </si>
  <si>
    <t>生育状況</t>
    <rPh sb="0" eb="2">
      <t>セイイク</t>
    </rPh>
    <rPh sb="2" eb="4">
      <t>ジョウキョウ</t>
    </rPh>
    <phoneticPr fontId="6"/>
  </si>
  <si>
    <t>帳簿類の整理</t>
    <rPh sb="0" eb="3">
      <t>チョウボルイ</t>
    </rPh>
    <rPh sb="4" eb="6">
      <t>セイリ</t>
    </rPh>
    <phoneticPr fontId="6"/>
  </si>
  <si>
    <t>外見</t>
    <rPh sb="0" eb="1">
      <t>ソト</t>
    </rPh>
    <rPh sb="1" eb="2">
      <t>ミ</t>
    </rPh>
    <phoneticPr fontId="6"/>
  </si>
  <si>
    <t>のり切の状態</t>
    <rPh sb="2" eb="3">
      <t>キリ</t>
    </rPh>
    <rPh sb="4" eb="6">
      <t>ジョウタイ</t>
    </rPh>
    <phoneticPr fontId="6"/>
  </si>
  <si>
    <t>直、曲線の状況</t>
    <rPh sb="0" eb="1">
      <t>チョク</t>
    </rPh>
    <rPh sb="2" eb="4">
      <t>キョクセン</t>
    </rPh>
    <rPh sb="5" eb="7">
      <t>ジョウキョウ</t>
    </rPh>
    <phoneticPr fontId="6"/>
  </si>
  <si>
    <t>仕上げ</t>
    <rPh sb="0" eb="2">
      <t>シア</t>
    </rPh>
    <phoneticPr fontId="6"/>
  </si>
  <si>
    <t>筋階段の状態</t>
    <rPh sb="0" eb="1">
      <t>スジ</t>
    </rPh>
    <rPh sb="1" eb="3">
      <t>カイダン</t>
    </rPh>
    <rPh sb="4" eb="6">
      <t>ジョウタイ</t>
    </rPh>
    <phoneticPr fontId="6"/>
  </si>
  <si>
    <t>山腹との調和</t>
    <rPh sb="0" eb="2">
      <t>サンプク</t>
    </rPh>
    <rPh sb="4" eb="6">
      <t>チョウワ</t>
    </rPh>
    <phoneticPr fontId="6"/>
  </si>
  <si>
    <t>条件</t>
    <rPh sb="0" eb="2">
      <t>ジョウケン</t>
    </rPh>
    <phoneticPr fontId="6"/>
  </si>
  <si>
    <t>埋戻</t>
    <rPh sb="0" eb="2">
      <t>ウメモド</t>
    </rPh>
    <phoneticPr fontId="6"/>
  </si>
  <si>
    <t>標高差</t>
    <rPh sb="0" eb="3">
      <t>ヒョウコウサ</t>
    </rPh>
    <phoneticPr fontId="6"/>
  </si>
  <si>
    <t>その他</t>
    <rPh sb="2" eb="3">
      <t>タ</t>
    </rPh>
    <phoneticPr fontId="6"/>
  </si>
  <si>
    <t>残土等の処理</t>
    <rPh sb="0" eb="3">
      <t>ザンドトウ</t>
    </rPh>
    <rPh sb="4" eb="6">
      <t>ショリ</t>
    </rPh>
    <phoneticPr fontId="6"/>
  </si>
  <si>
    <t>項目</t>
    <rPh sb="0" eb="2">
      <t>コウモク</t>
    </rPh>
    <phoneticPr fontId="5"/>
  </si>
  <si>
    <t>基準点</t>
    <rPh sb="0" eb="3">
      <t>キジュンテン</t>
    </rPh>
    <phoneticPr fontId="5"/>
  </si>
  <si>
    <t>採点</t>
    <rPh sb="0" eb="2">
      <t>サイテン</t>
    </rPh>
    <phoneticPr fontId="5"/>
  </si>
  <si>
    <t>発注者への協力</t>
    <rPh sb="0" eb="3">
      <t>ハッチュウシャ</t>
    </rPh>
    <rPh sb="5" eb="7">
      <t>キョウリョク</t>
    </rPh>
    <phoneticPr fontId="5"/>
  </si>
  <si>
    <t>計</t>
    <rPh sb="0" eb="1">
      <t>ケイ</t>
    </rPh>
    <phoneticPr fontId="5"/>
  </si>
  <si>
    <t>(2) 工事施工地外の立木や造林地等に損傷を与えていない</t>
  </si>
  <si>
    <t>(3) 工事標識等への道産木材の利用</t>
  </si>
  <si>
    <t>(4) イメージアップに努めていたか（積算上計上されていない工事）</t>
  </si>
  <si>
    <t>(7) 工事施工地内外にゴミ等や工事残存物がない</t>
  </si>
  <si>
    <t>(8) 河川の汚濁防止等その他環境に配慮した取組を実施している</t>
  </si>
  <si>
    <t>(1) 工事現場近隣の清掃や草刈りなどを実施した</t>
  </si>
  <si>
    <t>(2) 住民等とのトラブルがない</t>
  </si>
  <si>
    <t>点</t>
    <rPh sb="0" eb="1">
      <t>テン</t>
    </rPh>
    <phoneticPr fontId="5"/>
  </si>
  <si>
    <t>治山工事</t>
    <rPh sb="0" eb="1">
      <t>チ</t>
    </rPh>
    <rPh sb="1" eb="2">
      <t>サン</t>
    </rPh>
    <rPh sb="2" eb="4">
      <t>コウジ</t>
    </rPh>
    <phoneticPr fontId="5"/>
  </si>
  <si>
    <t>柵工、筋工、防風工、落石防止工(緩衝材)、暗渠疎水材、植栽工(マルチング)</t>
    <phoneticPr fontId="5"/>
  </si>
  <si>
    <t>林道工事</t>
    <rPh sb="0" eb="2">
      <t>リンドウ</t>
    </rPh>
    <rPh sb="2" eb="4">
      <t>コウジ</t>
    </rPh>
    <phoneticPr fontId="5"/>
  </si>
  <si>
    <t>柵工、法面工(伏工)）、土留工（枠工）、排水施設工（面壁）、路床排水工</t>
    <phoneticPr fontId="5"/>
  </si>
  <si>
    <t>その他</t>
    <rPh sb="2" eb="3">
      <t>タ</t>
    </rPh>
    <phoneticPr fontId="5"/>
  </si>
  <si>
    <t>ガードレール、まく板型枠、仮設道の路盤材、歩道の路盤材、木製暗渠工</t>
    <phoneticPr fontId="5"/>
  </si>
  <si>
    <t>吹き付け基盤材等</t>
    <phoneticPr fontId="5"/>
  </si>
  <si>
    <r>
      <t>(1) 木質</t>
    </r>
    <r>
      <rPr>
        <sz val="10.5"/>
        <rFont val="ＭＳ Ｐ明朝"/>
        <family val="1"/>
        <charset val="128"/>
      </rPr>
      <t>バイオマス</t>
    </r>
    <r>
      <rPr>
        <sz val="10.5"/>
        <rFont val="ＭＳ 明朝"/>
        <family val="1"/>
        <charset val="128"/>
      </rPr>
      <t>の利用(</t>
    </r>
    <r>
      <rPr>
        <sz val="10.5"/>
        <rFont val="ＭＳ Ｐ明朝"/>
        <family val="1"/>
        <charset val="128"/>
      </rPr>
      <t>ペレットストーブ</t>
    </r>
    <r>
      <rPr>
        <sz val="10.5"/>
        <rFont val="ＭＳ 明朝"/>
        <family val="1"/>
        <charset val="128"/>
      </rPr>
      <t>、オガ粉を利用した</t>
    </r>
    <r>
      <rPr>
        <sz val="10.5"/>
        <rFont val="ＭＳ Ｐ明朝"/>
        <family val="1"/>
        <charset val="128"/>
      </rPr>
      <t>バイオトイレ</t>
    </r>
    <r>
      <rPr>
        <sz val="10.5"/>
        <rFont val="ＭＳ 明朝"/>
        <family val="1"/>
        <charset val="128"/>
      </rPr>
      <t>等)</t>
    </r>
    <phoneticPr fontId="5"/>
  </si>
  <si>
    <t>(5) 残土等の処理が適切である</t>
    <phoneticPr fontId="5"/>
  </si>
  <si>
    <t>(6) 粉塵等の適切な処理をしている</t>
    <phoneticPr fontId="5"/>
  </si>
  <si>
    <r>
      <t xml:space="preserve">(3) </t>
    </r>
    <r>
      <rPr>
        <sz val="10.5"/>
        <rFont val="ＭＳ Ｐ明朝"/>
        <family val="1"/>
        <charset val="128"/>
      </rPr>
      <t>交通誘導員による交通安全の確保に努めた（交通誘導員の設計計上がない工事）</t>
    </r>
    <phoneticPr fontId="5"/>
  </si>
  <si>
    <t>合　　　　　　　　計</t>
    <phoneticPr fontId="5"/>
  </si>
  <si>
    <t xml:space="preserve">   また、それが判明できる写真等を添付する。</t>
    <phoneticPr fontId="5"/>
  </si>
  <si>
    <t xml:space="preserve">   なお、写真等が無ければ工事監督員により判断した旨、記する。</t>
    <phoneticPr fontId="5"/>
  </si>
  <si>
    <t>項目</t>
    <rPh sb="0" eb="1">
      <t>コウ</t>
    </rPh>
    <rPh sb="1" eb="2">
      <t>メ</t>
    </rPh>
    <phoneticPr fontId="6"/>
  </si>
  <si>
    <t>採点集計表合計点</t>
    <rPh sb="0" eb="2">
      <t>サイテン</t>
    </rPh>
    <rPh sb="2" eb="4">
      <t>シュウケイ</t>
    </rPh>
    <rPh sb="4" eb="5">
      <t>ヒョウ</t>
    </rPh>
    <rPh sb="5" eb="7">
      <t>ゴウケイ</t>
    </rPh>
    <rPh sb="7" eb="8">
      <t>テン</t>
    </rPh>
    <phoneticPr fontId="5"/>
  </si>
  <si>
    <r>
      <t>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＋A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</si>
  <si>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1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</si>
  <si>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</si>
  <si>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+A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</si>
  <si>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C</t>
    </r>
    <r>
      <rPr>
        <vertAlign val="subscript"/>
        <sz val="10"/>
        <rFont val="ＭＳ 明朝"/>
        <family val="1"/>
        <charset val="128"/>
      </rPr>
      <t>1</t>
    </r>
    <phoneticPr fontId="6"/>
  </si>
  <si>
    <r>
      <t>C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</si>
  <si>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C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(orC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)×A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(orA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</si>
  <si>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(orA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6"/>
  </si>
  <si>
    <t>b</t>
    <phoneticPr fontId="6"/>
  </si>
  <si>
    <t>a×b</t>
    <phoneticPr fontId="6"/>
  </si>
  <si>
    <r>
      <t>E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(orE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)＝</t>
    </r>
    <phoneticPr fontId="6"/>
  </si>
  <si>
    <r>
      <t>E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+E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</si>
  <si>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E</t>
    </r>
    <r>
      <rPr>
        <vertAlign val="subscript"/>
        <sz val="10"/>
        <rFont val="ＭＳ 明朝"/>
        <family val="1"/>
        <charset val="128"/>
      </rPr>
      <t>1</t>
    </r>
    <phoneticPr fontId="6"/>
  </si>
  <si>
    <r>
      <t>E</t>
    </r>
    <r>
      <rPr>
        <vertAlign val="subscript"/>
        <sz val="10"/>
        <rFont val="ＭＳ 明朝"/>
        <family val="1"/>
        <charset val="128"/>
      </rPr>
      <t>2</t>
    </r>
    <phoneticPr fontId="6"/>
  </si>
  <si>
    <t>c＝</t>
    <phoneticPr fontId="6"/>
  </si>
  <si>
    <t>a</t>
    <phoneticPr fontId="6"/>
  </si>
  <si>
    <t>c</t>
    <phoneticPr fontId="6"/>
  </si>
  <si>
    <t>(4) 喫煙場所が確保されているとともに、灰皿や消火機器なども設置されている</t>
    <rPh sb="25" eb="26">
      <t>ヒ</t>
    </rPh>
    <phoneticPr fontId="5"/>
  </si>
  <si>
    <t>施工場所</t>
    <rPh sb="0" eb="2">
      <t>セコウ</t>
    </rPh>
    <phoneticPr fontId="5"/>
  </si>
  <si>
    <t>施工会社名及び
代表者氏名</t>
    <phoneticPr fontId="5"/>
  </si>
  <si>
    <t>推せん理由</t>
    <phoneticPr fontId="5"/>
  </si>
  <si>
    <t>表彰歴</t>
    <rPh sb="0" eb="2">
      <t>ヒョウショウ</t>
    </rPh>
    <rPh sb="2" eb="3">
      <t>レキ</t>
    </rPh>
    <phoneticPr fontId="5"/>
  </si>
  <si>
    <t>（当該工事の施工技術や施工管理の特徴、成果等について、
強調すべきポイントを具体的かつ簡潔に記載する。）</t>
    <rPh sb="1" eb="3">
      <t>トウガイ</t>
    </rPh>
    <rPh sb="3" eb="5">
      <t>コウジ</t>
    </rPh>
    <rPh sb="6" eb="8">
      <t>セコウ</t>
    </rPh>
    <rPh sb="8" eb="10">
      <t>ギジュツ</t>
    </rPh>
    <rPh sb="11" eb="13">
      <t>セコウ</t>
    </rPh>
    <rPh sb="13" eb="15">
      <t>カンリ</t>
    </rPh>
    <rPh sb="16" eb="18">
      <t>トクチョウ</t>
    </rPh>
    <rPh sb="19" eb="21">
      <t>セイカ</t>
    </rPh>
    <rPh sb="21" eb="22">
      <t>トウ</t>
    </rPh>
    <rPh sb="28" eb="30">
      <t>キョウチョウ</t>
    </rPh>
    <rPh sb="38" eb="41">
      <t>グタイテキ</t>
    </rPh>
    <rPh sb="43" eb="45">
      <t>カンケツ</t>
    </rPh>
    <rPh sb="46" eb="48">
      <t>キサイ</t>
    </rPh>
    <phoneticPr fontId="5"/>
  </si>
  <si>
    <t>（知事賞、長官賞以上について記載する。）</t>
    <phoneticPr fontId="5"/>
  </si>
  <si>
    <t>各種筋工･編柵工･のり面仕上げ等</t>
    <rPh sb="0" eb="2">
      <t>カクシュ</t>
    </rPh>
    <rPh sb="2" eb="3">
      <t>スジ</t>
    </rPh>
    <rPh sb="3" eb="4">
      <t>コウ</t>
    </rPh>
    <rPh sb="5" eb="6">
      <t>ヘン</t>
    </rPh>
    <rPh sb="6" eb="7">
      <t>サク</t>
    </rPh>
    <rPh sb="7" eb="8">
      <t>コウ</t>
    </rPh>
    <rPh sb="11" eb="12">
      <t>メン</t>
    </rPh>
    <rPh sb="12" eb="14">
      <t>シア</t>
    </rPh>
    <rPh sb="15" eb="16">
      <t>トウ</t>
    </rPh>
    <phoneticPr fontId="6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</si>
  <si>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</si>
  <si>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</si>
  <si>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</si>
  <si>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点</t>
    <phoneticPr fontId="5"/>
  </si>
  <si>
    <t>点</t>
    <phoneticPr fontId="5"/>
  </si>
  <si>
    <t>様式6</t>
    <rPh sb="0" eb="2">
      <t>ヨウシキ</t>
    </rPh>
    <phoneticPr fontId="5"/>
  </si>
  <si>
    <t>1　道産木材の利用拡大</t>
    <phoneticPr fontId="5"/>
  </si>
  <si>
    <t>2　工事現場での環境配慮の取組</t>
    <phoneticPr fontId="5"/>
  </si>
  <si>
    <t>3　その他（項目ごとに加減する）</t>
    <phoneticPr fontId="5"/>
  </si>
  <si>
    <t>10</t>
    <phoneticPr fontId="5"/>
  </si>
  <si>
    <t>様式1-3</t>
    <rPh sb="0" eb="2">
      <t>ヨウシキ</t>
    </rPh>
    <phoneticPr fontId="5"/>
  </si>
  <si>
    <t>3　渓間工・山腹工共通</t>
    <rPh sb="2" eb="3">
      <t>ケイ</t>
    </rPh>
    <rPh sb="3" eb="4">
      <t>カン</t>
    </rPh>
    <rPh sb="4" eb="5">
      <t>コウ</t>
    </rPh>
    <rPh sb="6" eb="8">
      <t>サンプク</t>
    </rPh>
    <rPh sb="8" eb="9">
      <t>コウ</t>
    </rPh>
    <rPh sb="9" eb="11">
      <t>キョウツウ</t>
    </rPh>
    <phoneticPr fontId="5"/>
  </si>
  <si>
    <t>様式1-2</t>
    <rPh sb="0" eb="2">
      <t>ヨウシキ</t>
    </rPh>
    <phoneticPr fontId="6"/>
  </si>
  <si>
    <t>2　山腹工</t>
    <rPh sb="2" eb="4">
      <t>サンプク</t>
    </rPh>
    <rPh sb="4" eb="5">
      <t>コウ</t>
    </rPh>
    <phoneticPr fontId="6"/>
  </si>
  <si>
    <t>様式1-1</t>
    <rPh sb="0" eb="2">
      <t>ヨウシキ</t>
    </rPh>
    <phoneticPr fontId="6"/>
  </si>
  <si>
    <t>1　渓 間 工</t>
    <rPh sb="2" eb="3">
      <t>ケイ</t>
    </rPh>
    <rPh sb="4" eb="5">
      <t>アイダ</t>
    </rPh>
    <rPh sb="6" eb="7">
      <t>コウ</t>
    </rPh>
    <phoneticPr fontId="6"/>
  </si>
  <si>
    <t>様式1</t>
    <rPh sb="0" eb="2">
      <t>ヨウシキ</t>
    </rPh>
    <phoneticPr fontId="6"/>
  </si>
  <si>
    <t>注意1　渓間工は1基毎、山腹工は1件毎に記載する。</t>
    <rPh sb="0" eb="2">
      <t>チュウイ</t>
    </rPh>
    <rPh sb="4" eb="6">
      <t>ケイカン</t>
    </rPh>
    <rPh sb="6" eb="7">
      <t>コウ</t>
    </rPh>
    <rPh sb="9" eb="10">
      <t>キ</t>
    </rPh>
    <rPh sb="10" eb="11">
      <t>ゴト</t>
    </rPh>
    <rPh sb="12" eb="14">
      <t>サンプク</t>
    </rPh>
    <rPh sb="14" eb="15">
      <t>コウ</t>
    </rPh>
    <rPh sb="17" eb="18">
      <t>ケン</t>
    </rPh>
    <rPh sb="18" eb="19">
      <t>ゴト</t>
    </rPh>
    <rPh sb="20" eb="22">
      <t>キサイ</t>
    </rPh>
    <phoneticPr fontId="6"/>
  </si>
  <si>
    <t>※1の項目は、該当部分を○で囲み、2の項目以降は、該当欄に○を記入する。</t>
    <phoneticPr fontId="5"/>
  </si>
  <si>
    <t>別添1</t>
    <phoneticPr fontId="5"/>
  </si>
  <si>
    <t>令和</t>
    <rPh sb="0" eb="2">
      <t>レイワ</t>
    </rPh>
    <phoneticPr fontId="5"/>
  </si>
  <si>
    <t>－推薦書の記載に当たっての留意事項－</t>
  </si>
  <si>
    <t>推薦理由</t>
  </si>
  <si>
    <t>表彰歴</t>
  </si>
  <si>
    <t>添付書類</t>
  </si>
  <si>
    <r>
      <t>1</t>
    </r>
    <r>
      <rPr>
        <sz val="12"/>
        <color rgb="FF000000"/>
        <rFont val="ＭＳ 明朝"/>
        <family val="1"/>
        <charset val="128"/>
      </rPr>
      <t>　位置図</t>
    </r>
  </si>
  <si>
    <r>
      <t>2</t>
    </r>
    <r>
      <rPr>
        <sz val="12"/>
        <color rgb="FF000000"/>
        <rFont val="ＭＳ 明朝"/>
        <family val="1"/>
        <charset val="128"/>
      </rPr>
      <t>　採点集計表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ＭＳ 明朝"/>
        <family val="1"/>
        <charset val="128"/>
      </rPr>
      <t>様式</t>
    </r>
    <r>
      <rPr>
        <sz val="12"/>
        <color rgb="FF000000"/>
        <rFont val="Times New Roman"/>
        <family val="1"/>
      </rPr>
      <t>1)</t>
    </r>
    <r>
      <rPr>
        <sz val="12"/>
        <color rgb="FF000000"/>
        <rFont val="ＭＳ 明朝"/>
        <family val="1"/>
        <charset val="128"/>
      </rPr>
      <t>及び採点表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ＭＳ 明朝"/>
        <family val="1"/>
        <charset val="128"/>
      </rPr>
      <t>様式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－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、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－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ＭＳ 明朝"/>
        <family val="1"/>
        <charset val="128"/>
      </rPr>
      <t>、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－</t>
    </r>
    <r>
      <rPr>
        <sz val="12"/>
        <color rgb="FF000000"/>
        <rFont val="Times New Roman"/>
        <family val="1"/>
      </rPr>
      <t>3)</t>
    </r>
  </si>
  <si>
    <r>
      <t>3</t>
    </r>
    <r>
      <rPr>
        <sz val="12"/>
        <color rgb="FF000000"/>
        <rFont val="ＭＳ 明朝"/>
        <family val="1"/>
        <charset val="128"/>
      </rPr>
      <t>　現場確認採点表（様式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ＭＳ 明朝"/>
        <family val="1"/>
        <charset val="128"/>
      </rPr>
      <t>）</t>
    </r>
  </si>
  <si>
    <r>
      <t>4</t>
    </r>
    <r>
      <rPr>
        <sz val="12"/>
        <color rgb="FF000000"/>
        <rFont val="ＭＳ 明朝"/>
        <family val="1"/>
        <charset val="128"/>
      </rPr>
      <t>　工事成績評定表（写）</t>
    </r>
  </si>
  <si>
    <r>
      <t>5</t>
    </r>
    <r>
      <rPr>
        <sz val="12"/>
        <color rgb="FF000000"/>
        <rFont val="ＭＳ 明朝"/>
        <family val="1"/>
        <charset val="128"/>
      </rPr>
      <t>　工事写真</t>
    </r>
  </si>
  <si>
    <r>
      <t>　主な工種について施工前、施工中、完成後、工事効果</t>
    </r>
    <r>
      <rPr>
        <u/>
        <sz val="12"/>
        <color rgb="FF000000"/>
        <rFont val="ＭＳ 明朝"/>
        <family val="1"/>
        <charset val="128"/>
      </rPr>
      <t>（全景）</t>
    </r>
    <r>
      <rPr>
        <sz val="12"/>
        <color rgb="FF000000"/>
        <rFont val="ＭＳ 明朝"/>
        <family val="1"/>
        <charset val="128"/>
      </rPr>
      <t>を施工順に編集し、推薦理由等がわかる写真</t>
    </r>
    <r>
      <rPr>
        <u/>
        <sz val="12"/>
        <color rgb="FF000000"/>
        <rFont val="ＭＳ 明朝"/>
        <family val="1"/>
        <charset val="128"/>
      </rPr>
      <t>（</t>
    </r>
    <r>
      <rPr>
        <u/>
        <sz val="12"/>
        <color rgb="FF000000"/>
        <rFont val="Times New Roman"/>
        <family val="1"/>
      </rPr>
      <t>L</t>
    </r>
    <r>
      <rPr>
        <u/>
        <sz val="12"/>
        <color rgb="FF000000"/>
        <rFont val="ＭＳ 明朝"/>
        <family val="1"/>
        <charset val="128"/>
      </rPr>
      <t>判）</t>
    </r>
    <r>
      <rPr>
        <sz val="12"/>
        <color rgb="FF000000"/>
        <rFont val="ＭＳ 明朝"/>
        <family val="1"/>
        <charset val="128"/>
      </rPr>
      <t>を台紙（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判）に貼付する。</t>
    </r>
    <r>
      <rPr>
        <u/>
        <sz val="12"/>
        <color rgb="FF000000"/>
        <rFont val="ＭＳ 明朝"/>
        <family val="1"/>
        <charset val="128"/>
      </rPr>
      <t>（台紙</t>
    </r>
    <r>
      <rPr>
        <u/>
        <sz val="12"/>
        <color rgb="FF000000"/>
        <rFont val="Times New Roman"/>
        <family val="1"/>
      </rPr>
      <t>1</t>
    </r>
    <r>
      <rPr>
        <u/>
        <sz val="12"/>
        <color rgb="FF000000"/>
        <rFont val="ＭＳ 明朝"/>
        <family val="1"/>
        <charset val="128"/>
      </rPr>
      <t>枚につき写真</t>
    </r>
    <r>
      <rPr>
        <u/>
        <sz val="12"/>
        <color rgb="FF000000"/>
        <rFont val="Times New Roman"/>
        <family val="1"/>
      </rPr>
      <t>3</t>
    </r>
    <r>
      <rPr>
        <u/>
        <sz val="12"/>
        <color rgb="FF000000"/>
        <rFont val="ＭＳ 明朝"/>
        <family val="1"/>
        <charset val="128"/>
      </rPr>
      <t>枚以内）</t>
    </r>
    <r>
      <rPr>
        <u val="double"/>
        <sz val="12"/>
        <color rgb="FF000000"/>
        <rFont val="ＭＳ 明朝"/>
        <family val="1"/>
        <charset val="128"/>
      </rPr>
      <t xml:space="preserve">
</t>
    </r>
    <r>
      <rPr>
        <sz val="12"/>
        <color rgb="FF000000"/>
        <rFont val="ＭＳ 明朝"/>
        <family val="1"/>
        <charset val="128"/>
      </rPr>
      <t>　</t>
    </r>
    <r>
      <rPr>
        <u/>
        <sz val="12"/>
        <color rgb="FF000000"/>
        <rFont val="ＭＳ 明朝"/>
        <family val="1"/>
        <charset val="128"/>
      </rPr>
      <t>なお、工事写真は全部で</t>
    </r>
    <r>
      <rPr>
        <u/>
        <sz val="12"/>
        <color rgb="FF000000"/>
        <rFont val="Times New Roman"/>
        <family val="1"/>
      </rPr>
      <t>15</t>
    </r>
    <r>
      <rPr>
        <u/>
        <sz val="12"/>
        <color rgb="FF000000"/>
        <rFont val="ＭＳ 明朝"/>
        <family val="1"/>
        <charset val="128"/>
      </rPr>
      <t>枚以内とする。</t>
    </r>
    <phoneticPr fontId="5"/>
  </si>
  <si>
    <r>
      <t>　当該工事の施工技術や施工管理の特徴、成果等推薦に当たり、強調すべきポイントを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点以内に具体的かつ簡潔に記載（箇条書きも可）</t>
    </r>
    <phoneticPr fontId="5"/>
  </si>
  <si>
    <t>　知事賞、長官賞以上について記載</t>
    <phoneticPr fontId="5"/>
  </si>
  <si>
    <r>
      <t>　位置図は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万分の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地形図とし、推薦対象工事箇所を赤丸実線で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判に図示する。</t>
    </r>
    <phoneticPr fontId="5"/>
  </si>
  <si>
    <r>
      <t>　民有林治山工事コンクール審査基準（別紙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）により審査し、評価した点数を記入する。</t>
    </r>
    <phoneticPr fontId="5"/>
  </si>
  <si>
    <r>
      <t>　現場確認審査基準（別紙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ＭＳ 明朝"/>
        <family val="1"/>
        <charset val="128"/>
      </rPr>
      <t>）により審査し、評価した点数を記入する。また、現場確認書の事項が確認できる写真等を（項目毎に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枚）添付する。写真等が無い場合は、工事監督員により判断した旨を記する。</t>
    </r>
    <phoneticPr fontId="5"/>
  </si>
  <si>
    <t>令和</t>
  </si>
  <si>
    <t xml:space="preserve">注意2　渓間工・山腹工共通点数の合計欄は（様式1-3）の計を記入する。  </t>
    <rPh sb="0" eb="2">
      <t>チュウイ</t>
    </rPh>
    <rPh sb="4" eb="5">
      <t>ケイ</t>
    </rPh>
    <rPh sb="5" eb="6">
      <t>カン</t>
    </rPh>
    <rPh sb="6" eb="7">
      <t>コウ</t>
    </rPh>
    <rPh sb="8" eb="10">
      <t>サンプク</t>
    </rPh>
    <rPh sb="10" eb="11">
      <t>コウ</t>
    </rPh>
    <rPh sb="11" eb="13">
      <t>キョウツウ</t>
    </rPh>
    <rPh sb="13" eb="14">
      <t>テン</t>
    </rPh>
    <rPh sb="14" eb="15">
      <t>スウ</t>
    </rPh>
    <rPh sb="16" eb="18">
      <t>ゴウケイ</t>
    </rPh>
    <rPh sb="18" eb="19">
      <t>ラン</t>
    </rPh>
    <rPh sb="21" eb="23">
      <t>ヨウシキ</t>
    </rPh>
    <rPh sb="28" eb="29">
      <t>ケイ</t>
    </rPh>
    <rPh sb="30" eb="32">
      <t>キニュウ</t>
    </rPh>
    <phoneticPr fontId="6"/>
  </si>
  <si>
    <t>(5) 害虫防除やエピペン等の薬剤を常備している</t>
    <phoneticPr fontId="5"/>
  </si>
  <si>
    <t>採点集計表</t>
    <rPh sb="0" eb="5">
      <t>サイテンシュウケイヒョウ</t>
    </rPh>
    <phoneticPr fontId="5"/>
  </si>
  <si>
    <t>採点表</t>
    <rPh sb="0" eb="3">
      <t>サイテンヒョウ</t>
    </rPh>
    <phoneticPr fontId="5"/>
  </si>
  <si>
    <t>現場確認採点表</t>
    <rPh sb="0" eb="2">
      <t>ゲンバ</t>
    </rPh>
    <rPh sb="2" eb="4">
      <t>カクニン</t>
    </rPh>
    <rPh sb="4" eb="7">
      <t>サイテンヒョウ</t>
    </rPh>
    <phoneticPr fontId="5"/>
  </si>
  <si>
    <t>(推薦者名)</t>
    <rPh sb="1" eb="3">
      <t>スイセン</t>
    </rPh>
    <rPh sb="3" eb="4">
      <t>シャ</t>
    </rPh>
    <phoneticPr fontId="5"/>
  </si>
  <si>
    <t>(9) その他（特記すべき項目がありましたら記入してください。）</t>
    <phoneticPr fontId="5"/>
  </si>
  <si>
    <t>(6) その他（特記すべき項目がありましたら記入してください。）</t>
    <phoneticPr fontId="5"/>
  </si>
  <si>
    <t>令和８年度民有林治山工事コンクール推薦書</t>
    <rPh sb="0" eb="2">
      <t>レイワ</t>
    </rPh>
    <rPh sb="3" eb="5">
      <t>ネンド</t>
    </rPh>
    <rPh sb="17" eb="19">
      <t>スイセン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</si>
</sst>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平成&quot;yy&quot;年&quot;mm&quot;月&quot;dd&quot;日&quot;"/>
    <numFmt numFmtId="177" formatCode="#,##0_ "/>
    <numFmt numFmtId="178" formatCode="0.0_ "/>
    <numFmt numFmtId="179" formatCode="0_);[Red]\(0\)"/>
    <numFmt numFmtId="180" formatCode="0_);\(0\)"/>
  </numFmts>
  <fonts count="21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u val="double"/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u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77" fontId="4" fillId="0" borderId="9" xfId="1" applyNumberFormat="1" applyFont="1" applyBorder="1" applyAlignment="1">
      <alignment vertical="center" shrinkToFit="1"/>
    </xf>
    <xf numFmtId="0" fontId="4" fillId="0" borderId="9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15" xfId="1" applyFont="1" applyBorder="1">
      <alignment vertical="center"/>
    </xf>
    <xf numFmtId="177" fontId="4" fillId="0" borderId="6" xfId="1" applyNumberFormat="1" applyFont="1" applyBorder="1" applyAlignment="1">
      <alignment vertical="center" shrinkToFit="1"/>
    </xf>
    <xf numFmtId="0" fontId="4" fillId="0" borderId="10" xfId="1" applyFont="1" applyBorder="1">
      <alignment vertical="center"/>
    </xf>
    <xf numFmtId="179" fontId="4" fillId="0" borderId="2" xfId="1" applyNumberFormat="1" applyFont="1" applyBorder="1" applyAlignment="1">
      <alignment horizontal="center" vertical="center"/>
    </xf>
    <xf numFmtId="0" fontId="9" fillId="0" borderId="0" xfId="1" applyFont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4" fillId="0" borderId="6" xfId="2" applyFont="1" applyBorder="1" applyAlignment="1">
      <alignment horizontal="distributed" vertical="center" justifyLastLine="1"/>
    </xf>
    <xf numFmtId="0" fontId="4" fillId="0" borderId="2" xfId="2" applyFont="1" applyBorder="1" applyAlignment="1">
      <alignment horizontal="distributed" vertical="center" justifyLastLine="1"/>
    </xf>
    <xf numFmtId="0" fontId="4" fillId="0" borderId="1" xfId="2" applyFont="1" applyBorder="1" applyAlignment="1">
      <alignment horizontal="distributed" vertical="center" justifyLastLine="1"/>
    </xf>
    <xf numFmtId="0" fontId="4" fillId="0" borderId="1" xfId="2" applyFont="1" applyBorder="1">
      <alignment vertical="center"/>
    </xf>
    <xf numFmtId="0" fontId="4" fillId="0" borderId="7" xfId="2" applyFont="1" applyBorder="1" applyAlignment="1">
      <alignment horizontal="distributed" vertical="center" justifyLastLine="1"/>
    </xf>
    <xf numFmtId="0" fontId="4" fillId="0" borderId="7" xfId="2" applyFont="1" applyBorder="1">
      <alignment vertical="center"/>
    </xf>
    <xf numFmtId="0" fontId="4" fillId="0" borderId="13" xfId="2" applyFont="1" applyBorder="1" applyAlignment="1">
      <alignment horizontal="distributed" vertical="center" justifyLastLine="1"/>
    </xf>
    <xf numFmtId="0" fontId="4" fillId="0" borderId="13" xfId="2" applyFont="1" applyBorder="1">
      <alignment vertical="center"/>
    </xf>
    <xf numFmtId="180" fontId="4" fillId="0" borderId="1" xfId="2" applyNumberFormat="1" applyFont="1" applyBorder="1">
      <alignment vertical="center"/>
    </xf>
    <xf numFmtId="0" fontId="4" fillId="0" borderId="7" xfId="2" applyFont="1" applyBorder="1" applyAlignment="1">
      <alignment horizontal="distributed" vertical="center"/>
    </xf>
    <xf numFmtId="0" fontId="4" fillId="0" borderId="1" xfId="2" applyFont="1" applyBorder="1" applyAlignment="1">
      <alignment horizontal="distributed" vertical="center"/>
    </xf>
    <xf numFmtId="0" fontId="4" fillId="0" borderId="13" xfId="2" applyFont="1" applyBorder="1" applyAlignment="1">
      <alignment horizontal="distributed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2" xfId="2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distributed" vertical="center"/>
    </xf>
    <xf numFmtId="0" fontId="4" fillId="0" borderId="0" xfId="3" applyFont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distributed" vertical="center" justifyLastLine="1"/>
    </xf>
    <xf numFmtId="0" fontId="4" fillId="0" borderId="1" xfId="3" applyFont="1" applyBorder="1" applyAlignment="1">
      <alignment horizontal="distributed" vertical="center" justifyLastLine="1"/>
    </xf>
    <xf numFmtId="0" fontId="4" fillId="0" borderId="1" xfId="3" applyFont="1" applyBorder="1">
      <alignment vertical="center"/>
    </xf>
    <xf numFmtId="0" fontId="4" fillId="0" borderId="7" xfId="3" applyFont="1" applyBorder="1" applyAlignment="1">
      <alignment horizontal="distributed" vertical="center" justifyLastLine="1"/>
    </xf>
    <xf numFmtId="0" fontId="4" fillId="0" borderId="7" xfId="3" applyFont="1" applyBorder="1">
      <alignment vertical="center"/>
    </xf>
    <xf numFmtId="0" fontId="4" fillId="0" borderId="13" xfId="3" applyFont="1" applyBorder="1" applyAlignment="1">
      <alignment horizontal="distributed" vertical="center" justifyLastLine="1"/>
    </xf>
    <xf numFmtId="0" fontId="4" fillId="0" borderId="13" xfId="3" applyFont="1" applyBorder="1">
      <alignment vertical="center"/>
    </xf>
    <xf numFmtId="0" fontId="4" fillId="0" borderId="1" xfId="3" applyFont="1" applyBorder="1" applyAlignment="1">
      <alignment horizontal="distributed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distributed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distributed" vertical="center" wrapText="1" indent="2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 indent="2"/>
    </xf>
    <xf numFmtId="0" fontId="1" fillId="0" borderId="0" xfId="0" applyFont="1" applyAlignment="1">
      <alignment horizontal="justify"/>
    </xf>
    <xf numFmtId="0" fontId="11" fillId="0" borderId="0" xfId="0" applyFont="1" applyAlignment="1">
      <alignment horizontal="center" vertical="top"/>
    </xf>
    <xf numFmtId="0" fontId="1" fillId="0" borderId="5" xfId="0" applyFont="1" applyBorder="1">
      <alignment vertical="center"/>
    </xf>
    <xf numFmtId="0" fontId="3" fillId="0" borderId="6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3">
      <alignment vertical="center"/>
    </xf>
    <xf numFmtId="178" fontId="4" fillId="0" borderId="0" xfId="1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4" fillId="0" borderId="10" xfId="1" applyNumberFormat="1" applyFont="1" applyBorder="1" applyAlignment="1">
      <alignment horizontal="center" vertical="center"/>
    </xf>
    <xf numFmtId="177" fontId="4" fillId="0" borderId="6" xfId="1" applyNumberFormat="1" applyFont="1" applyBorder="1">
      <alignment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distributed" wrapText="1" indent="1"/>
    </xf>
    <xf numFmtId="0" fontId="1" fillId="0" borderId="36" xfId="0" applyFont="1" applyBorder="1" applyAlignment="1">
      <alignment horizontal="distributed" vertical="center" wrapText="1" indent="1"/>
    </xf>
    <xf numFmtId="0" fontId="1" fillId="0" borderId="49" xfId="0" applyFont="1" applyBorder="1" applyAlignment="1">
      <alignment horizontal="distributed" vertical="center" wrapText="1" indent="1"/>
    </xf>
    <xf numFmtId="0" fontId="1" fillId="0" borderId="35" xfId="0" applyFont="1" applyBorder="1" applyAlignment="1">
      <alignment horizontal="distributed" wrapText="1" indent="1"/>
    </xf>
    <xf numFmtId="0" fontId="1" fillId="0" borderId="34" xfId="0" applyFont="1" applyBorder="1" applyAlignment="1">
      <alignment horizontal="distributed" vertical="center" wrapText="1" indent="1"/>
    </xf>
    <xf numFmtId="176" fontId="1" fillId="0" borderId="0" xfId="0" applyNumberFormat="1" applyFont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0" fontId="1" fillId="0" borderId="63" xfId="0" applyFont="1" applyBorder="1" applyAlignment="1">
      <alignment horizontal="distributed" vertical="center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5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" xfId="3" applyFont="1" applyBorder="1">
      <alignment vertical="center"/>
    </xf>
    <xf numFmtId="0" fontId="14" fillId="0" borderId="1" xfId="3" applyFont="1" applyBorder="1" applyAlignment="1">
      <alignment horizontal="distributed" vertical="center" justifyLastLine="1"/>
    </xf>
    <xf numFmtId="0" fontId="14" fillId="0" borderId="1" xfId="2" applyFont="1" applyBorder="1">
      <alignment vertical="center"/>
    </xf>
    <xf numFmtId="0" fontId="14" fillId="0" borderId="7" xfId="2" applyFont="1" applyBorder="1">
      <alignment vertical="center"/>
    </xf>
    <xf numFmtId="0" fontId="14" fillId="0" borderId="0" xfId="2" applyFo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178" fontId="14" fillId="0" borderId="0" xfId="1" applyNumberFormat="1" applyFont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179" fontId="1" fillId="0" borderId="10" xfId="0" applyNumberFormat="1" applyFont="1" applyBorder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1" fillId="0" borderId="34" xfId="0" applyFont="1" applyBorder="1" applyAlignment="1">
      <alignment horizontal="left" vertical="center" indent="1" shrinkToFit="1"/>
    </xf>
    <xf numFmtId="0" fontId="1" fillId="0" borderId="57" xfId="0" applyFont="1" applyBorder="1" applyAlignment="1">
      <alignment horizontal="left" vertical="center" indent="1" shrinkToFit="1"/>
    </xf>
    <xf numFmtId="0" fontId="1" fillId="0" borderId="58" xfId="0" applyFont="1" applyBorder="1" applyAlignment="1">
      <alignment horizontal="left" vertical="center" indent="1" shrinkToFit="1"/>
    </xf>
    <xf numFmtId="0" fontId="1" fillId="0" borderId="59" xfId="0" applyFont="1" applyBorder="1" applyAlignment="1">
      <alignment horizontal="left" vertical="center" indent="1" shrinkToFit="1"/>
    </xf>
    <xf numFmtId="0" fontId="1" fillId="0" borderId="53" xfId="0" applyFont="1" applyBorder="1" applyAlignment="1">
      <alignment horizontal="left" vertical="center" indent="1" shrinkToFit="1"/>
    </xf>
    <xf numFmtId="0" fontId="1" fillId="0" borderId="54" xfId="0" applyFont="1" applyBorder="1" applyAlignment="1">
      <alignment horizontal="left" vertical="center" indent="1" shrinkToFit="1"/>
    </xf>
    <xf numFmtId="0" fontId="1" fillId="0" borderId="55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center" vertical="top"/>
    </xf>
    <xf numFmtId="0" fontId="1" fillId="0" borderId="41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left" vertical="center" indent="1" shrinkToFit="1"/>
    </xf>
    <xf numFmtId="0" fontId="1" fillId="0" borderId="42" xfId="0" applyFont="1" applyBorder="1" applyAlignment="1">
      <alignment horizontal="left" vertical="center" indent="1" shrinkToFit="1"/>
    </xf>
    <xf numFmtId="0" fontId="1" fillId="0" borderId="50" xfId="0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0" fontId="1" fillId="0" borderId="51" xfId="0" applyFont="1" applyBorder="1" applyAlignment="1">
      <alignment horizontal="left" vertical="center" indent="1" shrinkToFit="1"/>
    </xf>
    <xf numFmtId="0" fontId="4" fillId="0" borderId="35" xfId="0" applyFont="1" applyBorder="1" applyAlignment="1">
      <alignment horizontal="left" vertical="center" indent="1" shrinkToFit="1"/>
    </xf>
    <xf numFmtId="0" fontId="14" fillId="0" borderId="35" xfId="0" applyFont="1" applyBorder="1" applyAlignment="1">
      <alignment horizontal="left" vertical="center" indent="1" shrinkToFi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indent="1" shrinkToFit="1"/>
    </xf>
    <xf numFmtId="0" fontId="4" fillId="0" borderId="47" xfId="0" applyFont="1" applyBorder="1" applyAlignment="1">
      <alignment horizontal="left" vertical="center" indent="1" shrinkToFit="1"/>
    </xf>
    <xf numFmtId="0" fontId="4" fillId="0" borderId="48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/>
    <xf numFmtId="0" fontId="1" fillId="0" borderId="5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0" xfId="0" applyFont="1" applyBorder="1" applyAlignment="1">
      <alignment vertical="center" shrinkToFit="1"/>
    </xf>
    <xf numFmtId="0" fontId="1" fillId="0" borderId="61" xfId="0" applyFont="1" applyBorder="1" applyAlignment="1">
      <alignment vertical="center" shrinkToFit="1"/>
    </xf>
    <xf numFmtId="0" fontId="1" fillId="0" borderId="62" xfId="0" applyFont="1" applyBorder="1" applyAlignment="1">
      <alignment vertical="center" shrinkToFit="1"/>
    </xf>
    <xf numFmtId="0" fontId="1" fillId="0" borderId="50" xfId="0" applyFont="1" applyBorder="1" applyAlignment="1">
      <alignment vertical="center" wrapText="1" shrinkToFit="1"/>
    </xf>
    <xf numFmtId="0" fontId="1" fillId="0" borderId="10" xfId="0" applyFont="1" applyBorder="1" applyAlignment="1">
      <alignment vertical="center" shrinkToFit="1"/>
    </xf>
    <xf numFmtId="0" fontId="1" fillId="0" borderId="51" xfId="0" applyFont="1" applyBorder="1" applyAlignment="1">
      <alignment vertical="center" shrinkToFit="1"/>
    </xf>
    <xf numFmtId="176" fontId="1" fillId="0" borderId="0" xfId="0" applyNumberFormat="1" applyFont="1" applyAlignment="1">
      <alignment horizontal="center" vertical="center" wrapText="1"/>
    </xf>
    <xf numFmtId="176" fontId="1" fillId="0" borderId="3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76" fontId="1" fillId="0" borderId="50" xfId="0" applyNumberFormat="1" applyFont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176" fontId="1" fillId="0" borderId="37" xfId="0" applyNumberFormat="1" applyFont="1" applyBorder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0" fontId="3" fillId="0" borderId="2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35" xfId="0" applyFont="1" applyBorder="1" applyAlignment="1">
      <alignment horizontal="distributed" vertical="center" wrapText="1" indent="1"/>
    </xf>
    <xf numFmtId="0" fontId="1" fillId="0" borderId="36" xfId="0" applyFont="1" applyBorder="1" applyAlignment="1">
      <alignment horizontal="distributed" vertical="center" wrapText="1" indent="1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3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justify" vertical="center"/>
    </xf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177" fontId="4" fillId="0" borderId="8" xfId="1" applyNumberFormat="1" applyFont="1" applyBorder="1" applyAlignment="1">
      <alignment vertical="center" shrinkToFit="1"/>
    </xf>
    <xf numFmtId="177" fontId="4" fillId="0" borderId="9" xfId="1" applyNumberFormat="1" applyFont="1" applyBorder="1" applyAlignment="1">
      <alignment vertical="center" shrinkToFit="1"/>
    </xf>
    <xf numFmtId="177" fontId="14" fillId="0" borderId="4" xfId="1" applyNumberFormat="1" applyFont="1" applyBorder="1" applyAlignment="1">
      <alignment vertical="center" shrinkToFit="1"/>
    </xf>
    <xf numFmtId="177" fontId="14" fillId="0" borderId="3" xfId="1" applyNumberFormat="1" applyFont="1" applyBorder="1" applyAlignment="1">
      <alignment vertical="center" shrinkToFit="1"/>
    </xf>
    <xf numFmtId="177" fontId="4" fillId="0" borderId="4" xfId="1" applyNumberFormat="1" applyFont="1" applyBorder="1" applyAlignment="1">
      <alignment vertical="center" shrinkToFit="1"/>
    </xf>
    <xf numFmtId="177" fontId="4" fillId="0" borderId="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5" xfId="1" applyNumberFormat="1" applyFont="1" applyBorder="1" applyAlignment="1">
      <alignment vertical="center" shrinkToFit="1"/>
    </xf>
    <xf numFmtId="0" fontId="1" fillId="0" borderId="0" xfId="1">
      <alignment vertical="center"/>
    </xf>
    <xf numFmtId="0" fontId="7" fillId="0" borderId="0" xfId="1" applyFont="1" applyAlignment="1">
      <alignment horizontal="distributed" vertical="center" indent="7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0" xfId="1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4" fillId="0" borderId="16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justifyLastLine="1"/>
    </xf>
    <xf numFmtId="0" fontId="4" fillId="0" borderId="13" xfId="2" applyFont="1" applyBorder="1" applyAlignment="1">
      <alignment horizontal="center" vertical="center" justifyLastLine="1"/>
    </xf>
    <xf numFmtId="0" fontId="14" fillId="0" borderId="1" xfId="2" applyFont="1" applyBorder="1" applyAlignment="1">
      <alignment horizontal="center" vertical="center"/>
    </xf>
    <xf numFmtId="0" fontId="1" fillId="0" borderId="0" xfId="2">
      <alignment vertical="center"/>
    </xf>
    <xf numFmtId="0" fontId="1" fillId="0" borderId="12" xfId="2" applyBorder="1">
      <alignment vertical="center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4" fillId="0" borderId="7" xfId="3" applyFont="1" applyBorder="1" applyAlignment="1">
      <alignment horizontal="center" vertical="center" justifyLastLine="1"/>
    </xf>
    <xf numFmtId="0" fontId="4" fillId="0" borderId="1" xfId="3" applyFont="1" applyBorder="1" applyAlignment="1">
      <alignment horizontal="center" vertical="center" justifyLastLine="1"/>
    </xf>
    <xf numFmtId="0" fontId="4" fillId="0" borderId="13" xfId="3" applyFont="1" applyBorder="1" applyAlignment="1">
      <alignment horizontal="center" vertical="center" justifyLastLine="1"/>
    </xf>
    <xf numFmtId="0" fontId="4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7" xfId="3" applyFont="1" applyBorder="1" applyAlignment="1">
      <alignment horizontal="distributed" vertical="center" justifyLastLine="1"/>
    </xf>
    <xf numFmtId="0" fontId="4" fillId="0" borderId="1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14" fillId="0" borderId="1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10" fillId="0" borderId="0" xfId="3" applyFont="1" applyAlignment="1">
      <alignment horizontal="center" vertical="center"/>
    </xf>
    <xf numFmtId="0" fontId="10" fillId="0" borderId="0" xfId="0" applyFont="1" applyAlignment="1">
      <alignment horizontal="distributed" vertical="center" indent="12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2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11" fillId="0" borderId="0" xfId="0" applyFont="1" applyAlignment="1">
      <alignment horizontal="distributed" vertical="top" indent="13"/>
    </xf>
    <xf numFmtId="0" fontId="1" fillId="0" borderId="2" xfId="0" applyFont="1" applyBorder="1" applyAlignment="1">
      <alignment horizontal="distributed" vertical="center" indent="1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4">
    <cellStyle name="標準" xfId="0" builtinId="0"/>
    <cellStyle name="標準_様式1" xfId="1" xr:uid="{00000000-0005-0000-0000-000001000000}"/>
    <cellStyle name="標準_様式1-1" xfId="2" xr:uid="{00000000-0005-0000-0000-000002000000}"/>
    <cellStyle name="標準_様式1-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Q20"/>
  <sheetViews>
    <sheetView showZeros="0" tabSelected="1" zoomScaleNormal="100" zoomScaleSheetLayoutView="100" workbookViewId="0"/>
  </sheetViews>
  <sheetFormatPr defaultRowHeight="14.25" x14ac:dyDescent="0.15"/>
  <cols>
    <col min="1" max="1" width="18.625" style="2" customWidth="1"/>
    <col min="2" max="17" width="4" style="2" customWidth="1"/>
    <col min="18" max="16384" width="9" style="2"/>
  </cols>
  <sheetData>
    <row r="1" spans="1:17" ht="25.5" customHeight="1" x14ac:dyDescent="0.15">
      <c r="A1" s="1" t="s">
        <v>188</v>
      </c>
    </row>
    <row r="2" spans="1:17" ht="25.5" customHeight="1" x14ac:dyDescent="0.15">
      <c r="A2" s="127" t="s">
        <v>214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ht="25.5" customHeight="1" x14ac:dyDescent="0.15">
      <c r="A3" s="3"/>
      <c r="G3" s="95"/>
      <c r="H3" s="95"/>
      <c r="I3" s="147" t="s">
        <v>189</v>
      </c>
      <c r="J3" s="148"/>
      <c r="K3" s="95"/>
      <c r="L3" s="95" t="s">
        <v>171</v>
      </c>
      <c r="M3" s="95"/>
      <c r="N3" s="95" t="s">
        <v>170</v>
      </c>
      <c r="O3" s="95"/>
      <c r="P3" s="95" t="s">
        <v>169</v>
      </c>
      <c r="Q3" s="117"/>
    </row>
    <row r="4" spans="1:17" ht="25.5" customHeight="1" x14ac:dyDescent="0.15">
      <c r="A4" s="3"/>
      <c r="D4" s="5"/>
      <c r="E4" s="5"/>
      <c r="H4" s="143" t="s">
        <v>211</v>
      </c>
      <c r="I4" s="144"/>
      <c r="J4" s="144"/>
      <c r="K4" s="144"/>
      <c r="L4" s="142"/>
      <c r="M4" s="142"/>
      <c r="N4" s="142"/>
      <c r="O4" s="142"/>
      <c r="P4" s="142"/>
      <c r="Q4" s="142"/>
    </row>
    <row r="5" spans="1:17" ht="15" thickBot="1" x14ac:dyDescent="0.2">
      <c r="A5" s="3"/>
    </row>
    <row r="6" spans="1:17" ht="43.5" customHeight="1" thickBot="1" x14ac:dyDescent="0.2">
      <c r="A6" s="85" t="s">
        <v>0</v>
      </c>
      <c r="B6" s="136" t="s">
        <v>1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8"/>
    </row>
    <row r="7" spans="1:17" ht="18" customHeight="1" x14ac:dyDescent="0.15">
      <c r="A7" s="86" t="s">
        <v>2</v>
      </c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1"/>
    </row>
    <row r="8" spans="1:17" ht="27" customHeight="1" x14ac:dyDescent="0.15">
      <c r="A8" s="87" t="s">
        <v>3</v>
      </c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30"/>
    </row>
    <row r="9" spans="1:17" ht="27" customHeight="1" x14ac:dyDescent="0.15">
      <c r="A9" s="88" t="s">
        <v>162</v>
      </c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3"/>
    </row>
    <row r="10" spans="1:17" ht="18" customHeight="1" x14ac:dyDescent="0.15">
      <c r="A10" s="89" t="s">
        <v>2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4"/>
      <c r="P10" s="134"/>
      <c r="Q10" s="134"/>
    </row>
    <row r="11" spans="1:17" ht="45" customHeight="1" x14ac:dyDescent="0.15">
      <c r="A11" s="84" t="s">
        <v>163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27" customHeight="1" x14ac:dyDescent="0.15">
      <c r="A12" s="145" t="s">
        <v>4</v>
      </c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6"/>
    </row>
    <row r="13" spans="1:17" ht="27" customHeight="1" x14ac:dyDescent="0.15">
      <c r="A13" s="146"/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</row>
    <row r="14" spans="1:17" ht="27" customHeight="1" x14ac:dyDescent="0.15">
      <c r="A14" s="90" t="s">
        <v>5</v>
      </c>
      <c r="B14" s="177"/>
      <c r="C14" s="157"/>
      <c r="D14" s="157"/>
      <c r="E14" s="157"/>
      <c r="F14" s="157"/>
      <c r="G14" s="157"/>
      <c r="H14" s="157"/>
      <c r="I14" s="157"/>
      <c r="J14" s="157"/>
      <c r="K14" s="157"/>
      <c r="L14" s="174" t="s">
        <v>6</v>
      </c>
      <c r="M14" s="174"/>
      <c r="N14" s="94"/>
      <c r="O14" s="157"/>
      <c r="P14" s="157"/>
      <c r="Q14" s="158"/>
    </row>
    <row r="15" spans="1:17" ht="27" customHeight="1" x14ac:dyDescent="0.15">
      <c r="A15" s="88" t="s">
        <v>7</v>
      </c>
      <c r="B15" s="159" t="s">
        <v>205</v>
      </c>
      <c r="C15" s="160"/>
      <c r="D15" s="118"/>
      <c r="E15" s="92" t="s">
        <v>11</v>
      </c>
      <c r="F15" s="118"/>
      <c r="G15" s="92" t="s">
        <v>12</v>
      </c>
      <c r="H15" s="118"/>
      <c r="I15" s="92" t="s">
        <v>13</v>
      </c>
      <c r="J15" s="92"/>
      <c r="K15" s="92"/>
      <c r="L15" s="92"/>
      <c r="M15" s="92"/>
      <c r="N15" s="92"/>
      <c r="O15" s="172"/>
      <c r="P15" s="172"/>
      <c r="Q15" s="173"/>
    </row>
    <row r="16" spans="1:17" ht="27" customHeight="1" x14ac:dyDescent="0.15">
      <c r="A16" s="90" t="s">
        <v>8</v>
      </c>
      <c r="B16" s="161" t="s">
        <v>205</v>
      </c>
      <c r="C16" s="162"/>
      <c r="D16" s="119"/>
      <c r="E16" s="91" t="s">
        <v>11</v>
      </c>
      <c r="F16" s="119"/>
      <c r="G16" s="91" t="s">
        <v>12</v>
      </c>
      <c r="H16" s="119"/>
      <c r="I16" s="91" t="s">
        <v>13</v>
      </c>
      <c r="J16" s="91"/>
      <c r="K16" s="91"/>
      <c r="L16" s="91"/>
      <c r="M16" s="91"/>
      <c r="N16" s="91"/>
      <c r="O16" s="155"/>
      <c r="P16" s="155"/>
      <c r="Q16" s="156"/>
    </row>
    <row r="17" spans="1:17" ht="15" customHeight="1" x14ac:dyDescent="0.15">
      <c r="A17" s="170" t="s">
        <v>9</v>
      </c>
      <c r="B17" s="175" t="s">
        <v>143</v>
      </c>
      <c r="C17" s="164"/>
      <c r="D17" s="164"/>
      <c r="E17" s="165"/>
      <c r="F17" s="163" t="s">
        <v>16</v>
      </c>
      <c r="G17" s="164"/>
      <c r="H17" s="164"/>
      <c r="I17" s="165"/>
      <c r="J17" s="163" t="s">
        <v>15</v>
      </c>
      <c r="K17" s="164"/>
      <c r="L17" s="164"/>
      <c r="M17" s="176"/>
      <c r="N17" s="164" t="s">
        <v>14</v>
      </c>
      <c r="O17" s="178"/>
      <c r="P17" s="178"/>
      <c r="Q17" s="179"/>
    </row>
    <row r="18" spans="1:17" ht="27" customHeight="1" x14ac:dyDescent="0.15">
      <c r="A18" s="171"/>
      <c r="B18" s="180"/>
      <c r="C18" s="167"/>
      <c r="D18" s="167"/>
      <c r="E18" s="98" t="s">
        <v>172</v>
      </c>
      <c r="F18" s="166"/>
      <c r="G18" s="167"/>
      <c r="H18" s="167"/>
      <c r="I18" s="98" t="s">
        <v>173</v>
      </c>
      <c r="J18" s="166"/>
      <c r="K18" s="167"/>
      <c r="L18" s="167"/>
      <c r="M18" s="96" t="s">
        <v>173</v>
      </c>
      <c r="N18" s="168">
        <f>SUM(B18,F18,J18)</f>
        <v>0</v>
      </c>
      <c r="O18" s="169"/>
      <c r="P18" s="169"/>
      <c r="Q18" s="97" t="s">
        <v>10</v>
      </c>
    </row>
    <row r="19" spans="1:17" ht="118.5" customHeight="1" x14ac:dyDescent="0.15">
      <c r="A19" s="88" t="s">
        <v>164</v>
      </c>
      <c r="B19" s="152" t="s">
        <v>166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4"/>
    </row>
    <row r="20" spans="1:17" ht="38.25" customHeight="1" thickBot="1" x14ac:dyDescent="0.2">
      <c r="A20" s="93" t="s">
        <v>165</v>
      </c>
      <c r="B20" s="149" t="s">
        <v>167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1"/>
    </row>
  </sheetData>
  <mergeCells count="31">
    <mergeCell ref="A17:A18"/>
    <mergeCell ref="O15:Q15"/>
    <mergeCell ref="L14:M14"/>
    <mergeCell ref="B17:E17"/>
    <mergeCell ref="J17:M17"/>
    <mergeCell ref="B14:K14"/>
    <mergeCell ref="N17:Q17"/>
    <mergeCell ref="B18:D18"/>
    <mergeCell ref="F18:H18"/>
    <mergeCell ref="B20:Q20"/>
    <mergeCell ref="B19:Q19"/>
    <mergeCell ref="O16:Q16"/>
    <mergeCell ref="O14:Q14"/>
    <mergeCell ref="B15:C15"/>
    <mergeCell ref="B16:C16"/>
    <mergeCell ref="F17:I17"/>
    <mergeCell ref="J18:L18"/>
    <mergeCell ref="N18:P18"/>
    <mergeCell ref="B11:Q11"/>
    <mergeCell ref="B13:Q13"/>
    <mergeCell ref="B12:Q12"/>
    <mergeCell ref="A2:Q2"/>
    <mergeCell ref="B8:Q8"/>
    <mergeCell ref="B9:Q9"/>
    <mergeCell ref="B10:Q10"/>
    <mergeCell ref="B6:Q6"/>
    <mergeCell ref="B7:Q7"/>
    <mergeCell ref="L4:Q4"/>
    <mergeCell ref="H4:K4"/>
    <mergeCell ref="A12:A13"/>
    <mergeCell ref="I3:J3"/>
  </mergeCells>
  <phoneticPr fontId="5"/>
  <dataValidations count="2">
    <dataValidation type="list" allowBlank="1" showInputMessage="1" showErrorMessage="1" sqref="B15:C16" xr:uid="{00000000-0002-0000-0000-000000000000}">
      <formula1>"(元号),平成,令和"</formula1>
    </dataValidation>
    <dataValidation allowBlank="1" showDropDown="1" showInputMessage="1" showErrorMessage="1" sqref="I3:J3" xr:uid="{00000000-0002-0000-0000-000001000000}"/>
  </dataValidations>
  <pageMargins left="1.1811023622047245" right="0.6692913385826772" top="0.59055118110236227" bottom="0.59055118110236227" header="0.51181102362204722" footer="0.86614173228346458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C19"/>
  <sheetViews>
    <sheetView view="pageBreakPreview" topLeftCell="A7" zoomScaleNormal="100" zoomScaleSheetLayoutView="100" workbookViewId="0">
      <selection activeCell="C6" sqref="C6"/>
    </sheetView>
  </sheetViews>
  <sheetFormatPr defaultRowHeight="13.5" x14ac:dyDescent="0.15"/>
  <cols>
    <col min="1" max="2" width="3.25" customWidth="1"/>
    <col min="3" max="3" width="80.75" customWidth="1"/>
  </cols>
  <sheetData>
    <row r="1" spans="1:3" ht="21" customHeight="1" x14ac:dyDescent="0.15">
      <c r="A1" s="185" t="s">
        <v>190</v>
      </c>
      <c r="B1" s="186"/>
      <c r="C1" s="186"/>
    </row>
    <row r="2" spans="1:3" ht="21" customHeight="1" x14ac:dyDescent="0.15">
      <c r="A2" s="112" t="s">
        <v>214</v>
      </c>
    </row>
    <row r="3" spans="1:3" ht="21" customHeight="1" x14ac:dyDescent="0.15">
      <c r="A3" s="112" t="s">
        <v>191</v>
      </c>
    </row>
    <row r="4" spans="1:3" ht="42" customHeight="1" x14ac:dyDescent="0.15">
      <c r="A4" s="112"/>
      <c r="B4" s="183" t="s">
        <v>200</v>
      </c>
      <c r="C4" s="184"/>
    </row>
    <row r="5" spans="1:3" ht="21" customHeight="1" x14ac:dyDescent="0.15">
      <c r="A5" s="112"/>
      <c r="B5" s="116"/>
      <c r="C5" s="116"/>
    </row>
    <row r="6" spans="1:3" ht="21" customHeight="1" x14ac:dyDescent="0.15">
      <c r="A6" s="112" t="s">
        <v>192</v>
      </c>
      <c r="B6" s="116"/>
      <c r="C6" s="116"/>
    </row>
    <row r="7" spans="1:3" ht="21" customHeight="1" x14ac:dyDescent="0.15">
      <c r="A7" s="112"/>
      <c r="B7" s="183" t="s">
        <v>201</v>
      </c>
      <c r="C7" s="184"/>
    </row>
    <row r="8" spans="1:3" ht="21" customHeight="1" x14ac:dyDescent="0.15">
      <c r="A8" s="111"/>
    </row>
    <row r="9" spans="1:3" ht="21" customHeight="1" x14ac:dyDescent="0.15">
      <c r="A9" s="112" t="s">
        <v>193</v>
      </c>
    </row>
    <row r="10" spans="1:3" ht="21" customHeight="1" x14ac:dyDescent="0.15">
      <c r="A10" s="111"/>
      <c r="B10" s="181" t="s">
        <v>194</v>
      </c>
      <c r="C10" s="186"/>
    </row>
    <row r="11" spans="1:3" ht="39.950000000000003" customHeight="1" x14ac:dyDescent="0.15">
      <c r="A11" s="112"/>
      <c r="B11" s="112"/>
      <c r="C11" s="114" t="s">
        <v>202</v>
      </c>
    </row>
    <row r="12" spans="1:3" ht="21" customHeight="1" x14ac:dyDescent="0.15">
      <c r="A12" s="111"/>
      <c r="B12" s="181" t="s">
        <v>195</v>
      </c>
      <c r="C12" s="182"/>
    </row>
    <row r="13" spans="1:3" ht="42" customHeight="1" x14ac:dyDescent="0.15">
      <c r="A13" s="112"/>
      <c r="B13" s="112"/>
      <c r="C13" s="114" t="s">
        <v>203</v>
      </c>
    </row>
    <row r="14" spans="1:3" ht="21" customHeight="1" x14ac:dyDescent="0.15">
      <c r="A14" s="111"/>
      <c r="B14" s="181" t="s">
        <v>196</v>
      </c>
      <c r="C14" s="182"/>
    </row>
    <row r="15" spans="1:3" ht="63" customHeight="1" x14ac:dyDescent="0.15">
      <c r="A15" s="112"/>
      <c r="B15" s="112"/>
      <c r="C15" s="114" t="s">
        <v>204</v>
      </c>
    </row>
    <row r="16" spans="1:3" ht="21" customHeight="1" x14ac:dyDescent="0.15">
      <c r="A16" s="111"/>
      <c r="B16" s="181" t="s">
        <v>197</v>
      </c>
      <c r="C16" s="182"/>
    </row>
    <row r="17" spans="1:3" ht="21" customHeight="1" x14ac:dyDescent="0.15">
      <c r="A17" s="111"/>
      <c r="B17" s="181" t="s">
        <v>198</v>
      </c>
      <c r="C17" s="182"/>
    </row>
    <row r="18" spans="1:3" ht="63" customHeight="1" x14ac:dyDescent="0.15">
      <c r="A18" s="112"/>
      <c r="B18" s="112"/>
      <c r="C18" s="114" t="s">
        <v>199</v>
      </c>
    </row>
    <row r="19" spans="1:3" ht="21" customHeight="1" x14ac:dyDescent="0.15">
      <c r="A19" s="113"/>
      <c r="B19" s="113"/>
      <c r="C19" s="115"/>
    </row>
  </sheetData>
  <mergeCells count="8">
    <mergeCell ref="B17:C17"/>
    <mergeCell ref="B4:C4"/>
    <mergeCell ref="B7:C7"/>
    <mergeCell ref="A1:C1"/>
    <mergeCell ref="B10:C10"/>
    <mergeCell ref="B12:C12"/>
    <mergeCell ref="B14:C14"/>
    <mergeCell ref="B16:C16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</sheetPr>
  <dimension ref="A1:O25"/>
  <sheetViews>
    <sheetView view="pageBreakPreview" zoomScale="104" zoomScaleNormal="100" workbookViewId="0">
      <selection activeCell="A3" sqref="A3"/>
    </sheetView>
  </sheetViews>
  <sheetFormatPr defaultRowHeight="22.5" customHeight="1" x14ac:dyDescent="0.15"/>
  <cols>
    <col min="1" max="1" width="4.375" style="12" customWidth="1"/>
    <col min="2" max="2" width="6.125" style="12" customWidth="1"/>
    <col min="3" max="3" width="4.5" style="12" customWidth="1"/>
    <col min="4" max="4" width="10.5" style="12" customWidth="1"/>
    <col min="5" max="6" width="5.375" style="12" customWidth="1"/>
    <col min="7" max="7" width="5.5" style="12" customWidth="1"/>
    <col min="8" max="8" width="3" style="12" customWidth="1"/>
    <col min="9" max="9" width="10.75" style="12" customWidth="1"/>
    <col min="10" max="10" width="0.625" style="12" customWidth="1"/>
    <col min="11" max="11" width="4.5" style="12" customWidth="1"/>
    <col min="12" max="12" width="14.375" style="12" customWidth="1"/>
    <col min="13" max="13" width="0.625" style="12" customWidth="1"/>
    <col min="14" max="15" width="7.75" style="12" customWidth="1"/>
    <col min="16" max="16384" width="9" style="12"/>
  </cols>
  <sheetData>
    <row r="1" spans="1:15" ht="22.5" customHeight="1" x14ac:dyDescent="0.15">
      <c r="A1" s="200" t="s">
        <v>185</v>
      </c>
      <c r="B1" s="200"/>
      <c r="C1" s="6"/>
    </row>
    <row r="2" spans="1:15" ht="30" customHeight="1" x14ac:dyDescent="0.15">
      <c r="A2" s="201" t="s">
        <v>208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ht="6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22.5" customHeight="1" x14ac:dyDescent="0.15">
      <c r="A4" s="188" t="s">
        <v>17</v>
      </c>
      <c r="B4" s="188" t="s">
        <v>18</v>
      </c>
      <c r="C4" s="202" t="s">
        <v>19</v>
      </c>
      <c r="D4" s="203"/>
      <c r="E4" s="14" t="s">
        <v>18</v>
      </c>
      <c r="F4" s="14" t="s">
        <v>20</v>
      </c>
      <c r="G4" s="14" t="s">
        <v>21</v>
      </c>
      <c r="H4" s="21" t="s">
        <v>158</v>
      </c>
      <c r="I4" s="21"/>
      <c r="J4" s="16"/>
      <c r="K4" s="18" t="s">
        <v>154</v>
      </c>
      <c r="L4" s="18"/>
      <c r="M4" s="19"/>
      <c r="N4" s="14" t="s">
        <v>22</v>
      </c>
      <c r="O4" s="187" t="s">
        <v>23</v>
      </c>
    </row>
    <row r="5" spans="1:15" ht="22.5" customHeight="1" x14ac:dyDescent="0.15">
      <c r="A5" s="189"/>
      <c r="B5" s="189"/>
      <c r="C5" s="204"/>
      <c r="D5" s="205"/>
      <c r="E5" s="189" t="s">
        <v>24</v>
      </c>
      <c r="F5" s="20" t="s">
        <v>25</v>
      </c>
      <c r="G5" s="20" t="s">
        <v>26</v>
      </c>
      <c r="I5" s="22" t="s">
        <v>153</v>
      </c>
      <c r="J5" s="8"/>
      <c r="K5" s="7"/>
      <c r="L5" s="22" t="s">
        <v>150</v>
      </c>
      <c r="M5" s="8"/>
      <c r="N5" s="189" t="s">
        <v>27</v>
      </c>
      <c r="O5" s="187"/>
    </row>
    <row r="6" spans="1:15" ht="22.5" customHeight="1" x14ac:dyDescent="0.15">
      <c r="A6" s="189" t="s">
        <v>28</v>
      </c>
      <c r="B6" s="189"/>
      <c r="C6" s="7"/>
      <c r="D6" s="8"/>
      <c r="E6" s="189"/>
      <c r="F6" s="20" t="s">
        <v>21</v>
      </c>
      <c r="G6" s="20" t="s">
        <v>29</v>
      </c>
      <c r="I6" s="21" t="s">
        <v>151</v>
      </c>
      <c r="J6" s="8"/>
      <c r="K6" s="7"/>
      <c r="L6" s="21" t="s">
        <v>144</v>
      </c>
      <c r="M6" s="8"/>
      <c r="N6" s="189"/>
      <c r="O6" s="187"/>
    </row>
    <row r="7" spans="1:15" ht="22.5" customHeight="1" x14ac:dyDescent="0.15">
      <c r="A7" s="191"/>
      <c r="B7" s="191"/>
      <c r="C7" s="24"/>
      <c r="D7" s="81" t="s">
        <v>159</v>
      </c>
      <c r="E7" s="23" t="s">
        <v>30</v>
      </c>
      <c r="F7" s="23" t="s">
        <v>26</v>
      </c>
      <c r="G7" s="23" t="s">
        <v>152</v>
      </c>
      <c r="H7" s="22"/>
      <c r="I7" s="22" t="s">
        <v>160</v>
      </c>
      <c r="J7" s="25"/>
      <c r="K7" s="24"/>
      <c r="L7" s="22"/>
      <c r="M7" s="25"/>
      <c r="N7" s="23" t="s">
        <v>31</v>
      </c>
      <c r="O7" s="187"/>
    </row>
    <row r="8" spans="1:15" ht="22.5" customHeight="1" x14ac:dyDescent="0.15">
      <c r="A8" s="14"/>
      <c r="B8" s="14"/>
      <c r="C8" s="192"/>
      <c r="D8" s="193"/>
      <c r="E8" s="14"/>
      <c r="F8" s="188"/>
      <c r="G8" s="15" t="str">
        <f t="shared" ref="G8:G13" si="0">IF(C8="","",E8+F$8)</f>
        <v/>
      </c>
      <c r="H8" s="7"/>
      <c r="I8" s="80" t="str">
        <f t="shared" ref="I8:I13" si="1">IF(C8="","",ROUND((C8*G8)/D$14,1))</f>
        <v/>
      </c>
      <c r="J8" s="16"/>
      <c r="K8" s="206"/>
      <c r="L8" s="207"/>
      <c r="M8" s="208"/>
      <c r="N8" s="218"/>
      <c r="O8" s="218"/>
    </row>
    <row r="9" spans="1:15" ht="22.5" customHeight="1" x14ac:dyDescent="0.15">
      <c r="A9" s="20" t="s">
        <v>32</v>
      </c>
      <c r="B9" s="20"/>
      <c r="C9" s="196"/>
      <c r="D9" s="197"/>
      <c r="E9" s="20"/>
      <c r="F9" s="189"/>
      <c r="G9" s="7" t="str">
        <f t="shared" si="0"/>
        <v/>
      </c>
      <c r="H9" s="7"/>
      <c r="I9" s="80" t="str">
        <f t="shared" si="1"/>
        <v/>
      </c>
      <c r="J9" s="8"/>
      <c r="K9" s="209"/>
      <c r="L9" s="210"/>
      <c r="M9" s="211"/>
      <c r="N9" s="219"/>
      <c r="O9" s="219"/>
    </row>
    <row r="10" spans="1:15" ht="22.5" customHeight="1" x14ac:dyDescent="0.15">
      <c r="A10" s="189" t="s">
        <v>33</v>
      </c>
      <c r="B10" s="20"/>
      <c r="C10" s="194"/>
      <c r="D10" s="195"/>
      <c r="E10" s="107"/>
      <c r="F10" s="190"/>
      <c r="G10" s="108" t="str">
        <f t="shared" si="0"/>
        <v/>
      </c>
      <c r="H10" s="108"/>
      <c r="I10" s="109" t="str">
        <f t="shared" si="1"/>
        <v/>
      </c>
      <c r="J10" s="110"/>
      <c r="K10" s="212"/>
      <c r="L10" s="213"/>
      <c r="M10" s="214"/>
      <c r="N10" s="220"/>
      <c r="O10" s="219"/>
    </row>
    <row r="11" spans="1:15" ht="22.5" customHeight="1" x14ac:dyDescent="0.15">
      <c r="A11" s="189"/>
      <c r="B11" s="20"/>
      <c r="C11" s="196"/>
      <c r="D11" s="197"/>
      <c r="E11" s="20"/>
      <c r="F11" s="189"/>
      <c r="G11" s="7" t="str">
        <f t="shared" si="0"/>
        <v/>
      </c>
      <c r="H11" s="7"/>
      <c r="I11" s="80" t="str">
        <f t="shared" si="1"/>
        <v/>
      </c>
      <c r="J11" s="8"/>
      <c r="K11" s="209"/>
      <c r="L11" s="210"/>
      <c r="M11" s="211"/>
      <c r="N11" s="219"/>
      <c r="O11" s="219"/>
    </row>
    <row r="12" spans="1:15" ht="22.5" customHeight="1" x14ac:dyDescent="0.15">
      <c r="A12" s="20" t="s">
        <v>34</v>
      </c>
      <c r="B12" s="20"/>
      <c r="C12" s="196"/>
      <c r="D12" s="197"/>
      <c r="E12" s="20"/>
      <c r="F12" s="189"/>
      <c r="G12" s="7" t="str">
        <f t="shared" si="0"/>
        <v/>
      </c>
      <c r="H12" s="7"/>
      <c r="I12" s="80" t="str">
        <f t="shared" si="1"/>
        <v/>
      </c>
      <c r="J12" s="8"/>
      <c r="K12" s="209"/>
      <c r="L12" s="210"/>
      <c r="M12" s="211"/>
      <c r="N12" s="219"/>
      <c r="O12" s="219"/>
    </row>
    <row r="13" spans="1:15" ht="22.5" customHeight="1" x14ac:dyDescent="0.15">
      <c r="A13" s="23"/>
      <c r="B13" s="23"/>
      <c r="C13" s="198"/>
      <c r="D13" s="199"/>
      <c r="E13" s="23"/>
      <c r="F13" s="191"/>
      <c r="G13" s="24" t="str">
        <f t="shared" si="0"/>
        <v/>
      </c>
      <c r="H13" s="7"/>
      <c r="I13" s="80" t="str">
        <f t="shared" si="1"/>
        <v/>
      </c>
      <c r="J13" s="25"/>
      <c r="K13" s="215"/>
      <c r="L13" s="216"/>
      <c r="M13" s="217"/>
      <c r="N13" s="219"/>
      <c r="O13" s="219"/>
    </row>
    <row r="14" spans="1:15" ht="22.5" customHeight="1" x14ac:dyDescent="0.15">
      <c r="A14" s="9"/>
      <c r="B14" s="9" t="s">
        <v>35</v>
      </c>
      <c r="C14" s="15" t="s">
        <v>145</v>
      </c>
      <c r="D14" s="26">
        <f>SUM(C8:D13)</f>
        <v>0</v>
      </c>
      <c r="E14" s="9"/>
      <c r="F14" s="9"/>
      <c r="G14" s="10"/>
      <c r="H14" s="10" t="s">
        <v>148</v>
      </c>
      <c r="I14" s="82">
        <f>SUM(I8:I13)</f>
        <v>0</v>
      </c>
      <c r="J14" s="11"/>
      <c r="K14" s="10" t="s">
        <v>156</v>
      </c>
      <c r="L14" s="82" t="str">
        <f>IF(D22=0,"",I14*D14/D22)</f>
        <v/>
      </c>
      <c r="M14" s="11"/>
      <c r="N14" s="221"/>
      <c r="O14" s="221"/>
    </row>
    <row r="15" spans="1:15" ht="22.5" customHeight="1" x14ac:dyDescent="0.15">
      <c r="A15" s="14"/>
      <c r="B15" s="14" t="s">
        <v>36</v>
      </c>
      <c r="C15" s="192"/>
      <c r="D15" s="193"/>
      <c r="E15" s="14"/>
      <c r="F15" s="188"/>
      <c r="G15" s="15" t="str">
        <f t="shared" ref="G15:G20" si="2">IF(C15="","",E15+F$15)</f>
        <v/>
      </c>
      <c r="H15" s="7"/>
      <c r="I15" s="80" t="str">
        <f t="shared" ref="I15:I20" si="3">IF(C15="","",ROUND((C15*G15)/D$21,1))</f>
        <v/>
      </c>
      <c r="J15" s="27"/>
      <c r="K15" s="225"/>
      <c r="L15" s="226"/>
      <c r="M15" s="227"/>
      <c r="N15" s="222"/>
      <c r="O15" s="222"/>
    </row>
    <row r="16" spans="1:15" ht="22.5" customHeight="1" x14ac:dyDescent="0.15">
      <c r="A16" s="20" t="s">
        <v>37</v>
      </c>
      <c r="B16" s="20" t="s">
        <v>38</v>
      </c>
      <c r="C16" s="196"/>
      <c r="D16" s="197"/>
      <c r="E16" s="20"/>
      <c r="F16" s="189"/>
      <c r="G16" s="7" t="str">
        <f t="shared" si="2"/>
        <v/>
      </c>
      <c r="H16" s="7"/>
      <c r="I16" s="80" t="str">
        <f t="shared" si="3"/>
        <v/>
      </c>
      <c r="J16" s="28"/>
      <c r="K16" s="228"/>
      <c r="L16" s="229"/>
      <c r="M16" s="230"/>
      <c r="N16" s="223"/>
      <c r="O16" s="223"/>
    </row>
    <row r="17" spans="1:15" ht="22.5" customHeight="1" x14ac:dyDescent="0.15">
      <c r="A17" s="189" t="s">
        <v>39</v>
      </c>
      <c r="B17" s="20" t="s">
        <v>40</v>
      </c>
      <c r="C17" s="196"/>
      <c r="D17" s="197"/>
      <c r="E17" s="20"/>
      <c r="F17" s="189"/>
      <c r="G17" s="7" t="str">
        <f t="shared" si="2"/>
        <v/>
      </c>
      <c r="H17" s="7"/>
      <c r="I17" s="80" t="str">
        <f t="shared" si="3"/>
        <v/>
      </c>
      <c r="J17" s="28"/>
      <c r="K17" s="228"/>
      <c r="L17" s="229"/>
      <c r="M17" s="230"/>
      <c r="N17" s="223"/>
      <c r="O17" s="223"/>
    </row>
    <row r="18" spans="1:15" ht="22.5" customHeight="1" x14ac:dyDescent="0.15">
      <c r="A18" s="189"/>
      <c r="B18" s="20" t="s">
        <v>41</v>
      </c>
      <c r="C18" s="196"/>
      <c r="D18" s="197"/>
      <c r="E18" s="20"/>
      <c r="F18" s="189"/>
      <c r="G18" s="7" t="str">
        <f t="shared" si="2"/>
        <v/>
      </c>
      <c r="H18" s="7"/>
      <c r="I18" s="80" t="str">
        <f t="shared" si="3"/>
        <v/>
      </c>
      <c r="J18" s="28"/>
      <c r="K18" s="228"/>
      <c r="L18" s="229"/>
      <c r="M18" s="230"/>
      <c r="N18" s="223"/>
      <c r="O18" s="223"/>
    </row>
    <row r="19" spans="1:15" ht="22.5" customHeight="1" x14ac:dyDescent="0.15">
      <c r="A19" s="20" t="s">
        <v>34</v>
      </c>
      <c r="B19" s="20"/>
      <c r="C19" s="196"/>
      <c r="D19" s="197"/>
      <c r="E19" s="20"/>
      <c r="F19" s="189"/>
      <c r="G19" s="7" t="str">
        <f t="shared" si="2"/>
        <v/>
      </c>
      <c r="H19" s="7"/>
      <c r="I19" s="80" t="str">
        <f t="shared" si="3"/>
        <v/>
      </c>
      <c r="J19" s="28"/>
      <c r="K19" s="228"/>
      <c r="L19" s="229"/>
      <c r="M19" s="230"/>
      <c r="N19" s="223"/>
      <c r="O19" s="223"/>
    </row>
    <row r="20" spans="1:15" ht="22.5" customHeight="1" x14ac:dyDescent="0.15">
      <c r="A20" s="23"/>
      <c r="B20" s="23"/>
      <c r="C20" s="198"/>
      <c r="D20" s="199"/>
      <c r="E20" s="23"/>
      <c r="F20" s="191"/>
      <c r="G20" s="24" t="str">
        <f t="shared" si="2"/>
        <v/>
      </c>
      <c r="H20" s="7"/>
      <c r="I20" s="80" t="str">
        <f t="shared" si="3"/>
        <v/>
      </c>
      <c r="J20" s="29"/>
      <c r="K20" s="231"/>
      <c r="L20" s="232"/>
      <c r="M20" s="233"/>
      <c r="N20" s="223"/>
      <c r="O20" s="223"/>
    </row>
    <row r="21" spans="1:15" ht="22.5" customHeight="1" x14ac:dyDescent="0.15">
      <c r="A21" s="9"/>
      <c r="B21" s="9" t="s">
        <v>35</v>
      </c>
      <c r="C21" s="17" t="s">
        <v>146</v>
      </c>
      <c r="D21" s="30">
        <f>SUM(C15:D20)</f>
        <v>0</v>
      </c>
      <c r="E21" s="9"/>
      <c r="F21" s="9"/>
      <c r="G21" s="10"/>
      <c r="H21" s="10" t="s">
        <v>149</v>
      </c>
      <c r="I21" s="82">
        <f>SUM(I15:I20)</f>
        <v>0</v>
      </c>
      <c r="J21" s="11"/>
      <c r="K21" s="10" t="s">
        <v>157</v>
      </c>
      <c r="L21" s="82" t="str">
        <f>IF(D22=0,"",I21*D21/D22)</f>
        <v/>
      </c>
      <c r="M21" s="11"/>
      <c r="N21" s="224"/>
      <c r="O21" s="224"/>
    </row>
    <row r="22" spans="1:15" ht="22.5" customHeight="1" x14ac:dyDescent="0.15">
      <c r="A22" s="187" t="s">
        <v>42</v>
      </c>
      <c r="B22" s="187"/>
      <c r="C22" s="10" t="s">
        <v>147</v>
      </c>
      <c r="D22" s="83">
        <f>D14+D21</f>
        <v>0</v>
      </c>
      <c r="E22" s="10"/>
      <c r="F22" s="31"/>
      <c r="G22" s="31"/>
      <c r="H22" s="31"/>
      <c r="I22" s="31"/>
      <c r="J22" s="11"/>
      <c r="K22" s="10" t="s">
        <v>155</v>
      </c>
      <c r="L22" s="82">
        <f>SUM(L14,L21)</f>
        <v>0</v>
      </c>
      <c r="M22" s="11"/>
      <c r="N22" s="9"/>
      <c r="O22" s="32">
        <f>L22+N22</f>
        <v>0</v>
      </c>
    </row>
    <row r="23" spans="1:15" ht="10.5" customHeight="1" x14ac:dyDescent="0.15"/>
    <row r="24" spans="1:15" ht="22.5" customHeight="1" x14ac:dyDescent="0.15">
      <c r="A24" s="6"/>
      <c r="B24" s="33" t="s">
        <v>186</v>
      </c>
      <c r="C24" s="33"/>
    </row>
    <row r="25" spans="1:15" ht="22.5" customHeight="1" x14ac:dyDescent="0.15">
      <c r="A25" s="6"/>
      <c r="B25" s="33" t="s">
        <v>206</v>
      </c>
      <c r="C25" s="33"/>
    </row>
  </sheetData>
  <mergeCells count="32">
    <mergeCell ref="C16:D16"/>
    <mergeCell ref="K8:M13"/>
    <mergeCell ref="N8:N14"/>
    <mergeCell ref="O8:O14"/>
    <mergeCell ref="N15:N21"/>
    <mergeCell ref="O15:O21"/>
    <mergeCell ref="K15:M20"/>
    <mergeCell ref="A1:B1"/>
    <mergeCell ref="A4:A5"/>
    <mergeCell ref="A6:A7"/>
    <mergeCell ref="O4:O7"/>
    <mergeCell ref="N5:N6"/>
    <mergeCell ref="E5:E6"/>
    <mergeCell ref="A2:O2"/>
    <mergeCell ref="C4:D5"/>
    <mergeCell ref="B4:B7"/>
    <mergeCell ref="A22:B22"/>
    <mergeCell ref="F8:F13"/>
    <mergeCell ref="F15:F20"/>
    <mergeCell ref="C8:D8"/>
    <mergeCell ref="C10:D10"/>
    <mergeCell ref="C11:D11"/>
    <mergeCell ref="A10:A11"/>
    <mergeCell ref="A17:A18"/>
    <mergeCell ref="C15:D15"/>
    <mergeCell ref="C13:D13"/>
    <mergeCell ref="C12:D12"/>
    <mergeCell ref="C9:D9"/>
    <mergeCell ref="C20:D20"/>
    <mergeCell ref="C19:D19"/>
    <mergeCell ref="C18:D18"/>
    <mergeCell ref="C17:D17"/>
  </mergeCells>
  <phoneticPr fontId="6"/>
  <pageMargins left="0.78740157480314965" right="0.39370078740157483" top="0.78740157480314965" bottom="0.78740157480314965" header="0.51181102362204722" footer="0.86614173228346458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</sheetPr>
  <dimension ref="A1:N23"/>
  <sheetViews>
    <sheetView view="pageBreakPreview" zoomScale="116" zoomScaleNormal="100" workbookViewId="0">
      <selection activeCell="A3" sqref="A3:L3"/>
    </sheetView>
  </sheetViews>
  <sheetFormatPr defaultRowHeight="18.75" customHeight="1" x14ac:dyDescent="0.15"/>
  <cols>
    <col min="1" max="1" width="9.5" style="34" customWidth="1"/>
    <col min="2" max="2" width="12.5" style="36" customWidth="1"/>
    <col min="3" max="4" width="8" style="34" customWidth="1"/>
    <col min="5" max="5" width="9.5" style="34" customWidth="1"/>
    <col min="6" max="6" width="15" style="35" customWidth="1"/>
    <col min="7" max="8" width="8" style="34" customWidth="1"/>
    <col min="9" max="9" width="9.5" style="34" customWidth="1"/>
    <col min="10" max="10" width="16.875" style="35" customWidth="1"/>
    <col min="11" max="12" width="8" style="34" customWidth="1"/>
    <col min="13" max="16384" width="9" style="34"/>
  </cols>
  <sheetData>
    <row r="1" spans="1:14" ht="18.75" customHeight="1" x14ac:dyDescent="0.15">
      <c r="A1" s="240" t="s">
        <v>183</v>
      </c>
      <c r="B1" s="240"/>
    </row>
    <row r="2" spans="1:14" ht="12" customHeight="1" x14ac:dyDescent="0.15">
      <c r="A2" s="34" t="s">
        <v>214</v>
      </c>
    </row>
    <row r="3" spans="1:14" ht="31.5" customHeight="1" x14ac:dyDescent="0.15">
      <c r="A3" s="242" t="s">
        <v>43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4" ht="21" customHeight="1" x14ac:dyDescent="0.15">
      <c r="A4" s="241" t="s">
        <v>184</v>
      </c>
      <c r="B4" s="241"/>
    </row>
    <row r="5" spans="1:14" s="35" customFormat="1" ht="21" customHeight="1" x14ac:dyDescent="0.15">
      <c r="A5" s="243" t="s">
        <v>44</v>
      </c>
      <c r="B5" s="244"/>
      <c r="C5" s="244"/>
      <c r="D5" s="245"/>
      <c r="E5" s="243" t="s">
        <v>45</v>
      </c>
      <c r="F5" s="244"/>
      <c r="G5" s="244"/>
      <c r="H5" s="245"/>
      <c r="I5" s="243" t="s">
        <v>46</v>
      </c>
      <c r="J5" s="244"/>
      <c r="K5" s="244"/>
      <c r="L5" s="245"/>
    </row>
    <row r="6" spans="1:14" s="35" customFormat="1" ht="21" customHeight="1" x14ac:dyDescent="0.15">
      <c r="A6" s="38" t="s">
        <v>142</v>
      </c>
      <c r="B6" s="38" t="s">
        <v>48</v>
      </c>
      <c r="C6" s="38" t="s">
        <v>49</v>
      </c>
      <c r="D6" s="38" t="s">
        <v>50</v>
      </c>
      <c r="E6" s="38" t="s">
        <v>51</v>
      </c>
      <c r="F6" s="38" t="s">
        <v>48</v>
      </c>
      <c r="G6" s="38" t="s">
        <v>49</v>
      </c>
      <c r="H6" s="38" t="s">
        <v>50</v>
      </c>
      <c r="I6" s="38" t="s">
        <v>51</v>
      </c>
      <c r="J6" s="38" t="s">
        <v>48</v>
      </c>
      <c r="K6" s="38" t="s">
        <v>49</v>
      </c>
      <c r="L6" s="38" t="s">
        <v>50</v>
      </c>
    </row>
    <row r="7" spans="1:14" ht="21" customHeight="1" x14ac:dyDescent="0.15">
      <c r="A7" s="237" t="s">
        <v>54</v>
      </c>
      <c r="B7" s="39" t="s">
        <v>53</v>
      </c>
      <c r="C7" s="40">
        <v>2</v>
      </c>
      <c r="D7" s="40"/>
      <c r="E7" s="234" t="s">
        <v>54</v>
      </c>
      <c r="F7" s="41" t="s">
        <v>53</v>
      </c>
      <c r="G7" s="42">
        <v>5</v>
      </c>
      <c r="H7" s="42"/>
      <c r="I7" s="234" t="s">
        <v>55</v>
      </c>
      <c r="J7" s="41" t="s">
        <v>56</v>
      </c>
      <c r="K7" s="42">
        <v>5</v>
      </c>
      <c r="L7" s="42"/>
    </row>
    <row r="8" spans="1:14" ht="21" customHeight="1" x14ac:dyDescent="0.15">
      <c r="A8" s="237"/>
      <c r="B8" s="39" t="s">
        <v>57</v>
      </c>
      <c r="C8" s="40">
        <v>2</v>
      </c>
      <c r="D8" s="40"/>
      <c r="E8" s="235"/>
      <c r="F8" s="39" t="s">
        <v>58</v>
      </c>
      <c r="G8" s="40">
        <v>5</v>
      </c>
      <c r="H8" s="40"/>
      <c r="I8" s="235"/>
      <c r="J8" s="39" t="s">
        <v>59</v>
      </c>
      <c r="K8" s="40">
        <v>5</v>
      </c>
      <c r="L8" s="40"/>
    </row>
    <row r="9" spans="1:14" ht="21" customHeight="1" x14ac:dyDescent="0.15">
      <c r="A9" s="237"/>
      <c r="B9" s="39" t="s">
        <v>58</v>
      </c>
      <c r="C9" s="40">
        <v>2</v>
      </c>
      <c r="D9" s="40"/>
      <c r="E9" s="236"/>
      <c r="F9" s="43" t="s">
        <v>35</v>
      </c>
      <c r="G9" s="44">
        <v>10</v>
      </c>
      <c r="H9" s="44">
        <f>SUM(H7:H8)</f>
        <v>0</v>
      </c>
      <c r="I9" s="235"/>
      <c r="J9" s="39" t="s">
        <v>60</v>
      </c>
      <c r="K9" s="40">
        <v>5</v>
      </c>
      <c r="L9" s="40"/>
    </row>
    <row r="10" spans="1:14" ht="21" customHeight="1" x14ac:dyDescent="0.15">
      <c r="A10" s="237"/>
      <c r="B10" s="39" t="s">
        <v>61</v>
      </c>
      <c r="C10" s="40">
        <v>4</v>
      </c>
      <c r="D10" s="104"/>
      <c r="E10" s="234" t="s">
        <v>62</v>
      </c>
      <c r="F10" s="41" t="s">
        <v>63</v>
      </c>
      <c r="G10" s="42">
        <v>5</v>
      </c>
      <c r="H10" s="105"/>
      <c r="I10" s="239"/>
      <c r="J10" s="39" t="s">
        <v>64</v>
      </c>
      <c r="K10" s="40">
        <v>5</v>
      </c>
      <c r="L10" s="104"/>
      <c r="M10" s="106"/>
      <c r="N10" s="106"/>
    </row>
    <row r="11" spans="1:14" ht="21" customHeight="1" x14ac:dyDescent="0.15">
      <c r="A11" s="238"/>
      <c r="B11" s="43" t="s">
        <v>35</v>
      </c>
      <c r="C11" s="44">
        <v>10</v>
      </c>
      <c r="D11" s="44">
        <f>SUM(D7:D10)</f>
        <v>0</v>
      </c>
      <c r="E11" s="235"/>
      <c r="F11" s="39" t="s">
        <v>65</v>
      </c>
      <c r="G11" s="40">
        <v>5</v>
      </c>
      <c r="H11" s="40"/>
      <c r="I11" s="235"/>
      <c r="J11" s="39" t="s">
        <v>66</v>
      </c>
      <c r="K11" s="40">
        <v>5</v>
      </c>
      <c r="L11" s="40"/>
    </row>
    <row r="12" spans="1:14" ht="21" customHeight="1" x14ac:dyDescent="0.15">
      <c r="A12" s="234" t="s">
        <v>62</v>
      </c>
      <c r="B12" s="41" t="s">
        <v>67</v>
      </c>
      <c r="C12" s="42">
        <v>5</v>
      </c>
      <c r="D12" s="42"/>
      <c r="E12" s="235"/>
      <c r="F12" s="39" t="s">
        <v>68</v>
      </c>
      <c r="G12" s="40">
        <v>5</v>
      </c>
      <c r="H12" s="40"/>
      <c r="I12" s="236"/>
      <c r="J12" s="43" t="s">
        <v>35</v>
      </c>
      <c r="K12" s="44">
        <v>25</v>
      </c>
      <c r="L12" s="44">
        <f>SUM(L7:L11)</f>
        <v>0</v>
      </c>
    </row>
    <row r="13" spans="1:14" ht="21" customHeight="1" x14ac:dyDescent="0.15">
      <c r="A13" s="235"/>
      <c r="B13" s="39" t="s">
        <v>69</v>
      </c>
      <c r="C13" s="40">
        <v>2</v>
      </c>
      <c r="D13" s="40"/>
      <c r="E13" s="236"/>
      <c r="F13" s="43" t="s">
        <v>35</v>
      </c>
      <c r="G13" s="44">
        <v>15</v>
      </c>
      <c r="H13" s="44">
        <f>SUM(H10:H12)</f>
        <v>0</v>
      </c>
      <c r="I13" s="234" t="s">
        <v>70</v>
      </c>
      <c r="J13" s="41" t="s">
        <v>71</v>
      </c>
      <c r="K13" s="42">
        <v>2</v>
      </c>
      <c r="L13" s="42"/>
    </row>
    <row r="14" spans="1:14" ht="21" customHeight="1" x14ac:dyDescent="0.15">
      <c r="A14" s="235"/>
      <c r="B14" s="39" t="s">
        <v>72</v>
      </c>
      <c r="C14" s="40">
        <v>3</v>
      </c>
      <c r="D14" s="40"/>
      <c r="E14" s="234" t="s">
        <v>73</v>
      </c>
      <c r="F14" s="41" t="s">
        <v>74</v>
      </c>
      <c r="G14" s="42">
        <v>5</v>
      </c>
      <c r="H14" s="42"/>
      <c r="I14" s="235"/>
      <c r="J14" s="39" t="s">
        <v>75</v>
      </c>
      <c r="K14" s="40">
        <v>2</v>
      </c>
      <c r="L14" s="40"/>
    </row>
    <row r="15" spans="1:14" ht="21" customHeight="1" x14ac:dyDescent="0.15">
      <c r="A15" s="236"/>
      <c r="B15" s="43" t="s">
        <v>35</v>
      </c>
      <c r="C15" s="44">
        <v>10</v>
      </c>
      <c r="D15" s="44">
        <f>SUM(D12:D14)</f>
        <v>0</v>
      </c>
      <c r="E15" s="235"/>
      <c r="F15" s="39"/>
      <c r="G15" s="45">
        <v>-10</v>
      </c>
      <c r="H15" s="40"/>
      <c r="I15" s="235"/>
      <c r="J15" s="39" t="s">
        <v>76</v>
      </c>
      <c r="K15" s="40">
        <v>2</v>
      </c>
      <c r="L15" s="40"/>
    </row>
    <row r="16" spans="1:14" ht="21" customHeight="1" x14ac:dyDescent="0.15">
      <c r="A16" s="234" t="s">
        <v>73</v>
      </c>
      <c r="B16" s="41" t="s">
        <v>77</v>
      </c>
      <c r="C16" s="42">
        <v>5</v>
      </c>
      <c r="D16" s="42"/>
      <c r="E16" s="235"/>
      <c r="F16" s="39"/>
      <c r="G16" s="40"/>
      <c r="H16" s="40"/>
      <c r="I16" s="235"/>
      <c r="J16" s="39" t="s">
        <v>78</v>
      </c>
      <c r="K16" s="40">
        <v>2</v>
      </c>
      <c r="L16" s="40"/>
    </row>
    <row r="17" spans="1:12" ht="21" customHeight="1" x14ac:dyDescent="0.15">
      <c r="A17" s="235"/>
      <c r="B17" s="39" t="s">
        <v>79</v>
      </c>
      <c r="C17" s="40">
        <v>5</v>
      </c>
      <c r="D17" s="40"/>
      <c r="E17" s="235"/>
      <c r="F17" s="39" t="s">
        <v>80</v>
      </c>
      <c r="G17" s="40">
        <v>5</v>
      </c>
      <c r="H17" s="40"/>
      <c r="I17" s="236"/>
      <c r="J17" s="43" t="s">
        <v>35</v>
      </c>
      <c r="K17" s="44">
        <v>8</v>
      </c>
      <c r="L17" s="44">
        <f>SUM(L13:L16)</f>
        <v>0</v>
      </c>
    </row>
    <row r="18" spans="1:12" ht="21" customHeight="1" x14ac:dyDescent="0.15">
      <c r="A18" s="235"/>
      <c r="B18" s="39" t="s">
        <v>81</v>
      </c>
      <c r="C18" s="40">
        <v>5</v>
      </c>
      <c r="D18" s="40"/>
      <c r="E18" s="235"/>
      <c r="F18" s="39"/>
      <c r="G18" s="40"/>
      <c r="H18" s="40"/>
      <c r="I18" s="234" t="s">
        <v>82</v>
      </c>
      <c r="J18" s="41" t="s">
        <v>83</v>
      </c>
      <c r="K18" s="42">
        <v>5</v>
      </c>
      <c r="L18" s="42"/>
    </row>
    <row r="19" spans="1:12" ht="21" customHeight="1" x14ac:dyDescent="0.15">
      <c r="A19" s="236"/>
      <c r="B19" s="43" t="s">
        <v>35</v>
      </c>
      <c r="C19" s="44">
        <v>15</v>
      </c>
      <c r="D19" s="44">
        <f>SUM(D16:D18)</f>
        <v>0</v>
      </c>
      <c r="E19" s="236"/>
      <c r="F19" s="39" t="s">
        <v>35</v>
      </c>
      <c r="G19" s="40">
        <v>10</v>
      </c>
      <c r="H19" s="40">
        <f>SUM(H14:H18)</f>
        <v>0</v>
      </c>
      <c r="I19" s="235"/>
      <c r="J19" s="39" t="s">
        <v>84</v>
      </c>
      <c r="K19" s="40">
        <v>3</v>
      </c>
      <c r="L19" s="40"/>
    </row>
    <row r="20" spans="1:12" ht="21" customHeight="1" x14ac:dyDescent="0.15">
      <c r="A20" s="42"/>
      <c r="B20" s="46"/>
      <c r="C20" s="42"/>
      <c r="D20" s="42"/>
      <c r="E20" s="42"/>
      <c r="F20" s="41"/>
      <c r="G20" s="42"/>
      <c r="H20" s="42"/>
      <c r="I20" s="235"/>
      <c r="J20" s="39" t="s">
        <v>85</v>
      </c>
      <c r="K20" s="40">
        <v>4</v>
      </c>
      <c r="L20" s="40"/>
    </row>
    <row r="21" spans="1:12" ht="21" customHeight="1" x14ac:dyDescent="0.15">
      <c r="A21" s="40"/>
      <c r="B21" s="47"/>
      <c r="C21" s="40"/>
      <c r="D21" s="40"/>
      <c r="E21" s="40"/>
      <c r="F21" s="39"/>
      <c r="G21" s="40"/>
      <c r="H21" s="40"/>
      <c r="I21" s="235"/>
      <c r="J21" s="39" t="s">
        <v>86</v>
      </c>
      <c r="K21" s="40">
        <v>10</v>
      </c>
      <c r="L21" s="40"/>
    </row>
    <row r="22" spans="1:12" ht="21" customHeight="1" x14ac:dyDescent="0.15">
      <c r="A22" s="44"/>
      <c r="B22" s="48"/>
      <c r="C22" s="44"/>
      <c r="D22" s="44"/>
      <c r="E22" s="44"/>
      <c r="F22" s="43"/>
      <c r="G22" s="44"/>
      <c r="H22" s="44"/>
      <c r="I22" s="236"/>
      <c r="J22" s="43" t="s">
        <v>35</v>
      </c>
      <c r="K22" s="44">
        <v>22</v>
      </c>
      <c r="L22" s="44">
        <f>SUM(L18:L21)</f>
        <v>0</v>
      </c>
    </row>
    <row r="23" spans="1:12" ht="21" customHeight="1" x14ac:dyDescent="0.15">
      <c r="A23" s="49" t="s">
        <v>29</v>
      </c>
      <c r="B23" s="50"/>
      <c r="C23" s="51">
        <v>35</v>
      </c>
      <c r="D23" s="51">
        <f>D11+D15+D19</f>
        <v>0</v>
      </c>
      <c r="E23" s="49" t="s">
        <v>29</v>
      </c>
      <c r="F23" s="37"/>
      <c r="G23" s="51">
        <v>35</v>
      </c>
      <c r="H23" s="51">
        <f>H9+H13+H19</f>
        <v>0</v>
      </c>
      <c r="I23" s="49" t="s">
        <v>29</v>
      </c>
      <c r="J23" s="37"/>
      <c r="K23" s="51">
        <v>55</v>
      </c>
      <c r="L23" s="51">
        <f>L12+L17+L22</f>
        <v>0</v>
      </c>
    </row>
  </sheetData>
  <mergeCells count="15">
    <mergeCell ref="A1:B1"/>
    <mergeCell ref="A4:B4"/>
    <mergeCell ref="A3:L3"/>
    <mergeCell ref="A5:D5"/>
    <mergeCell ref="E5:H5"/>
    <mergeCell ref="I5:L5"/>
    <mergeCell ref="A12:A15"/>
    <mergeCell ref="A16:A19"/>
    <mergeCell ref="E10:E13"/>
    <mergeCell ref="A7:A11"/>
    <mergeCell ref="I7:I12"/>
    <mergeCell ref="E7:E9"/>
    <mergeCell ref="I13:I17"/>
    <mergeCell ref="I18:I22"/>
    <mergeCell ref="E14:E19"/>
  </mergeCells>
  <phoneticPr fontId="6"/>
  <printOptions horizontalCentered="1"/>
  <pageMargins left="0.98425196850393704" right="0.59055118110236227" top="1.1811023622047245" bottom="0.78740157480314965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T22"/>
  <sheetViews>
    <sheetView view="pageBreakPreview" zoomScale="92" zoomScaleNormal="100" workbookViewId="0">
      <selection activeCell="A2" sqref="A2"/>
    </sheetView>
  </sheetViews>
  <sheetFormatPr defaultRowHeight="18.75" customHeight="1" x14ac:dyDescent="0.15"/>
  <cols>
    <col min="1" max="1" width="7.5" style="52" customWidth="1"/>
    <col min="2" max="2" width="12.875" style="53" customWidth="1"/>
    <col min="3" max="4" width="6.125" style="52" customWidth="1"/>
    <col min="5" max="5" width="7.5" style="54" customWidth="1"/>
    <col min="6" max="6" width="12.875" style="54" customWidth="1"/>
    <col min="7" max="8" width="6.125" style="52" customWidth="1"/>
    <col min="9" max="9" width="7.5" style="54" customWidth="1"/>
    <col min="10" max="10" width="12.875" style="54" customWidth="1"/>
    <col min="11" max="12" width="6.125" style="52" customWidth="1"/>
    <col min="13" max="13" width="7.5" style="52" customWidth="1"/>
    <col min="14" max="14" width="11.875" style="52" customWidth="1"/>
    <col min="15" max="16" width="6.125" style="52" customWidth="1"/>
    <col min="17" max="17" width="7.5" style="54" customWidth="1"/>
    <col min="18" max="18" width="11.875" style="52" customWidth="1"/>
    <col min="19" max="20" width="6.125" style="52" customWidth="1"/>
    <col min="21" max="16384" width="9" style="52"/>
  </cols>
  <sheetData>
    <row r="1" spans="1:20" ht="18.75" customHeight="1" x14ac:dyDescent="0.15">
      <c r="A1" s="79" t="s">
        <v>181</v>
      </c>
    </row>
    <row r="2" spans="1:20" ht="12" customHeight="1" x14ac:dyDescent="0.15">
      <c r="A2" s="52" t="s">
        <v>214</v>
      </c>
    </row>
    <row r="3" spans="1:20" ht="31.5" customHeight="1" x14ac:dyDescent="0.15">
      <c r="A3" s="259" t="s">
        <v>43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</row>
    <row r="4" spans="1:20" ht="21" customHeight="1" x14ac:dyDescent="0.15">
      <c r="A4" s="79" t="s">
        <v>182</v>
      </c>
    </row>
    <row r="5" spans="1:20" s="54" customFormat="1" ht="26.25" customHeight="1" x14ac:dyDescent="0.15">
      <c r="A5" s="256" t="s">
        <v>36</v>
      </c>
      <c r="B5" s="257"/>
      <c r="C5" s="257"/>
      <c r="D5" s="258"/>
      <c r="E5" s="256" t="s">
        <v>168</v>
      </c>
      <c r="F5" s="257"/>
      <c r="G5" s="257"/>
      <c r="H5" s="258"/>
      <c r="I5" s="256" t="s">
        <v>87</v>
      </c>
      <c r="J5" s="257"/>
      <c r="K5" s="257"/>
      <c r="L5" s="258"/>
      <c r="M5" s="256" t="s">
        <v>88</v>
      </c>
      <c r="N5" s="257"/>
      <c r="O5" s="257"/>
      <c r="P5" s="258"/>
      <c r="Q5" s="256" t="s">
        <v>46</v>
      </c>
      <c r="R5" s="257"/>
      <c r="S5" s="257"/>
      <c r="T5" s="258"/>
    </row>
    <row r="6" spans="1:20" s="54" customFormat="1" ht="26.25" customHeight="1" x14ac:dyDescent="0.15">
      <c r="A6" s="57" t="s">
        <v>47</v>
      </c>
      <c r="B6" s="58" t="s">
        <v>48</v>
      </c>
      <c r="C6" s="58" t="s">
        <v>49</v>
      </c>
      <c r="D6" s="58" t="s">
        <v>50</v>
      </c>
      <c r="E6" s="58" t="s">
        <v>51</v>
      </c>
      <c r="F6" s="58" t="s">
        <v>48</v>
      </c>
      <c r="G6" s="58" t="s">
        <v>49</v>
      </c>
      <c r="H6" s="58" t="s">
        <v>50</v>
      </c>
      <c r="I6" s="58" t="s">
        <v>51</v>
      </c>
      <c r="J6" s="58" t="s">
        <v>48</v>
      </c>
      <c r="K6" s="58" t="s">
        <v>49</v>
      </c>
      <c r="L6" s="58" t="s">
        <v>50</v>
      </c>
      <c r="M6" s="58" t="s">
        <v>51</v>
      </c>
      <c r="N6" s="58" t="s">
        <v>48</v>
      </c>
      <c r="O6" s="58" t="s">
        <v>49</v>
      </c>
      <c r="P6" s="58" t="s">
        <v>50</v>
      </c>
      <c r="Q6" s="58" t="s">
        <v>51</v>
      </c>
      <c r="R6" s="58" t="s">
        <v>48</v>
      </c>
      <c r="S6" s="58" t="s">
        <v>49</v>
      </c>
      <c r="T6" s="58" t="s">
        <v>50</v>
      </c>
    </row>
    <row r="7" spans="1:20" ht="26.25" customHeight="1" x14ac:dyDescent="0.15">
      <c r="A7" s="253" t="s">
        <v>52</v>
      </c>
      <c r="B7" s="59" t="s">
        <v>53</v>
      </c>
      <c r="C7" s="60">
        <v>4</v>
      </c>
      <c r="D7" s="60"/>
      <c r="E7" s="252" t="s">
        <v>89</v>
      </c>
      <c r="F7" s="61" t="s">
        <v>90</v>
      </c>
      <c r="G7" s="62">
        <v>4</v>
      </c>
      <c r="H7" s="62"/>
      <c r="I7" s="252" t="s">
        <v>89</v>
      </c>
      <c r="J7" s="61" t="s">
        <v>58</v>
      </c>
      <c r="K7" s="62">
        <v>6</v>
      </c>
      <c r="L7" s="62"/>
      <c r="M7" s="61" t="s">
        <v>52</v>
      </c>
      <c r="N7" s="61" t="s">
        <v>91</v>
      </c>
      <c r="O7" s="62">
        <v>10</v>
      </c>
      <c r="P7" s="62"/>
      <c r="Q7" s="61"/>
      <c r="R7" s="61" t="s">
        <v>56</v>
      </c>
      <c r="S7" s="62">
        <v>3</v>
      </c>
      <c r="T7" s="62"/>
    </row>
    <row r="8" spans="1:20" ht="26.25" customHeight="1" x14ac:dyDescent="0.15">
      <c r="A8" s="253"/>
      <c r="B8" s="59" t="s">
        <v>92</v>
      </c>
      <c r="C8" s="60">
        <v>2</v>
      </c>
      <c r="D8" s="60"/>
      <c r="E8" s="253"/>
      <c r="F8" s="59" t="s">
        <v>93</v>
      </c>
      <c r="G8" s="60">
        <v>3</v>
      </c>
      <c r="H8" s="60"/>
      <c r="I8" s="253"/>
      <c r="J8" s="59" t="s">
        <v>57</v>
      </c>
      <c r="K8" s="60">
        <v>2</v>
      </c>
      <c r="L8" s="60"/>
      <c r="M8" s="59"/>
      <c r="N8" s="59"/>
      <c r="O8" s="60"/>
      <c r="P8" s="60"/>
      <c r="Q8" s="59"/>
      <c r="R8" s="59" t="s">
        <v>59</v>
      </c>
      <c r="S8" s="60">
        <v>3</v>
      </c>
      <c r="T8" s="60"/>
    </row>
    <row r="9" spans="1:20" ht="26.25" customHeight="1" x14ac:dyDescent="0.15">
      <c r="A9" s="253"/>
      <c r="B9" s="59" t="s">
        <v>58</v>
      </c>
      <c r="C9" s="60">
        <v>2</v>
      </c>
      <c r="D9" s="60"/>
      <c r="E9" s="253"/>
      <c r="F9" s="59" t="s">
        <v>94</v>
      </c>
      <c r="G9" s="60">
        <v>3</v>
      </c>
      <c r="H9" s="60"/>
      <c r="I9" s="253"/>
      <c r="J9" s="59" t="s">
        <v>53</v>
      </c>
      <c r="K9" s="60">
        <v>2</v>
      </c>
      <c r="L9" s="60"/>
      <c r="M9" s="59" t="s">
        <v>95</v>
      </c>
      <c r="N9" s="59" t="s">
        <v>96</v>
      </c>
      <c r="O9" s="60">
        <v>20</v>
      </c>
      <c r="P9" s="60"/>
      <c r="Q9" s="59" t="s">
        <v>97</v>
      </c>
      <c r="R9" s="59" t="s">
        <v>64</v>
      </c>
      <c r="S9" s="60">
        <v>3</v>
      </c>
      <c r="T9" s="60"/>
    </row>
    <row r="10" spans="1:20" ht="26.25" customHeight="1" x14ac:dyDescent="0.15">
      <c r="A10" s="253"/>
      <c r="B10" s="59" t="s">
        <v>61</v>
      </c>
      <c r="C10" s="60">
        <v>2</v>
      </c>
      <c r="D10" s="102"/>
      <c r="E10" s="255"/>
      <c r="F10" s="59" t="s">
        <v>35</v>
      </c>
      <c r="G10" s="60">
        <v>10</v>
      </c>
      <c r="H10" s="60">
        <f>SUM(H7:H9)</f>
        <v>0</v>
      </c>
      <c r="I10" s="253"/>
      <c r="J10" s="59" t="s">
        <v>35</v>
      </c>
      <c r="K10" s="60">
        <v>10</v>
      </c>
      <c r="L10" s="60">
        <f>SUM(L7:L9)</f>
        <v>0</v>
      </c>
      <c r="M10" s="103"/>
      <c r="N10" s="103"/>
      <c r="O10" s="60"/>
      <c r="P10" s="60"/>
      <c r="Q10" s="59" t="s">
        <v>98</v>
      </c>
      <c r="R10" s="59" t="s">
        <v>99</v>
      </c>
      <c r="S10" s="60">
        <v>3</v>
      </c>
      <c r="T10" s="60"/>
    </row>
    <row r="11" spans="1:20" ht="26.25" customHeight="1" x14ac:dyDescent="0.15">
      <c r="A11" s="254"/>
      <c r="B11" s="63" t="s">
        <v>35</v>
      </c>
      <c r="C11" s="64">
        <v>10</v>
      </c>
      <c r="D11" s="64">
        <f>SUM(D7:D10)</f>
        <v>0</v>
      </c>
      <c r="E11" s="252" t="s">
        <v>100</v>
      </c>
      <c r="F11" s="61" t="s">
        <v>63</v>
      </c>
      <c r="G11" s="62">
        <v>10</v>
      </c>
      <c r="H11" s="62"/>
      <c r="I11" s="252" t="s">
        <v>100</v>
      </c>
      <c r="J11" s="61" t="s">
        <v>63</v>
      </c>
      <c r="K11" s="62">
        <v>10</v>
      </c>
      <c r="L11" s="62"/>
      <c r="M11" s="59" t="s">
        <v>101</v>
      </c>
      <c r="N11" s="59" t="s">
        <v>102</v>
      </c>
      <c r="O11" s="60">
        <v>20</v>
      </c>
      <c r="P11" s="60"/>
      <c r="Q11" s="59"/>
      <c r="R11" s="59" t="s">
        <v>103</v>
      </c>
      <c r="S11" s="60">
        <v>3</v>
      </c>
      <c r="T11" s="60"/>
    </row>
    <row r="12" spans="1:20" ht="26.25" customHeight="1" x14ac:dyDescent="0.15">
      <c r="A12" s="249" t="s">
        <v>62</v>
      </c>
      <c r="B12" s="61" t="s">
        <v>63</v>
      </c>
      <c r="C12" s="62">
        <v>10</v>
      </c>
      <c r="D12" s="62"/>
      <c r="E12" s="253"/>
      <c r="F12" s="59" t="s">
        <v>65</v>
      </c>
      <c r="G12" s="60">
        <v>10</v>
      </c>
      <c r="H12" s="60"/>
      <c r="I12" s="253"/>
      <c r="J12" s="59" t="s">
        <v>65</v>
      </c>
      <c r="K12" s="60">
        <v>10</v>
      </c>
      <c r="L12" s="60"/>
      <c r="M12" s="63"/>
      <c r="N12" s="63"/>
      <c r="O12" s="64"/>
      <c r="P12" s="64"/>
      <c r="Q12" s="63"/>
      <c r="R12" s="63" t="s">
        <v>35</v>
      </c>
      <c r="S12" s="64">
        <v>15</v>
      </c>
      <c r="T12" s="64">
        <f>SUM(T7:T11)</f>
        <v>0</v>
      </c>
    </row>
    <row r="13" spans="1:20" ht="26.25" customHeight="1" x14ac:dyDescent="0.15">
      <c r="A13" s="250"/>
      <c r="B13" s="59" t="s">
        <v>65</v>
      </c>
      <c r="C13" s="60">
        <v>10</v>
      </c>
      <c r="D13" s="60"/>
      <c r="E13" s="254"/>
      <c r="F13" s="63" t="s">
        <v>35</v>
      </c>
      <c r="G13" s="64">
        <v>20</v>
      </c>
      <c r="H13" s="64">
        <f>SUM(H11:H12)</f>
        <v>0</v>
      </c>
      <c r="I13" s="254"/>
      <c r="J13" s="63" t="s">
        <v>35</v>
      </c>
      <c r="K13" s="64">
        <v>20</v>
      </c>
      <c r="L13" s="64">
        <f>SUM(L11:L12)</f>
        <v>0</v>
      </c>
      <c r="M13" s="60"/>
      <c r="N13" s="59"/>
      <c r="O13" s="60"/>
      <c r="P13" s="60"/>
      <c r="Q13" s="59"/>
      <c r="R13" s="59" t="s">
        <v>71</v>
      </c>
      <c r="S13" s="60">
        <v>2</v>
      </c>
      <c r="T13" s="60"/>
    </row>
    <row r="14" spans="1:20" ht="26.25" customHeight="1" x14ac:dyDescent="0.15">
      <c r="A14" s="251"/>
      <c r="B14" s="59" t="s">
        <v>35</v>
      </c>
      <c r="C14" s="60">
        <v>20</v>
      </c>
      <c r="D14" s="60">
        <f>SUM(D12:D13)</f>
        <v>0</v>
      </c>
      <c r="E14" s="252" t="s">
        <v>104</v>
      </c>
      <c r="F14" s="61" t="s">
        <v>105</v>
      </c>
      <c r="G14" s="62">
        <v>10</v>
      </c>
      <c r="H14" s="62"/>
      <c r="I14" s="252" t="s">
        <v>104</v>
      </c>
      <c r="J14" s="61" t="s">
        <v>106</v>
      </c>
      <c r="K14" s="62">
        <v>10</v>
      </c>
      <c r="L14" s="62"/>
      <c r="M14" s="60"/>
      <c r="N14" s="59"/>
      <c r="O14" s="60"/>
      <c r="P14" s="60"/>
      <c r="Q14" s="59" t="s">
        <v>97</v>
      </c>
      <c r="R14" s="59" t="s">
        <v>75</v>
      </c>
      <c r="S14" s="60">
        <v>2</v>
      </c>
      <c r="T14" s="60"/>
    </row>
    <row r="15" spans="1:20" ht="26.25" customHeight="1" x14ac:dyDescent="0.15">
      <c r="A15" s="249" t="s">
        <v>73</v>
      </c>
      <c r="B15" s="61" t="s">
        <v>107</v>
      </c>
      <c r="C15" s="62">
        <v>10</v>
      </c>
      <c r="D15" s="62"/>
      <c r="E15" s="253"/>
      <c r="F15" s="59" t="s">
        <v>108</v>
      </c>
      <c r="G15" s="60">
        <v>10</v>
      </c>
      <c r="H15" s="60"/>
      <c r="I15" s="253"/>
      <c r="J15" s="59" t="s">
        <v>109</v>
      </c>
      <c r="K15" s="60">
        <v>10</v>
      </c>
      <c r="L15" s="60"/>
      <c r="M15" s="60"/>
      <c r="N15" s="59"/>
      <c r="O15" s="60"/>
      <c r="P15" s="60"/>
      <c r="Q15" s="59" t="s">
        <v>110</v>
      </c>
      <c r="R15" s="59" t="s">
        <v>76</v>
      </c>
      <c r="S15" s="60">
        <v>2</v>
      </c>
      <c r="T15" s="60"/>
    </row>
    <row r="16" spans="1:20" ht="26.25" customHeight="1" x14ac:dyDescent="0.15">
      <c r="A16" s="250"/>
      <c r="B16" s="59" t="s">
        <v>111</v>
      </c>
      <c r="C16" s="60">
        <v>10</v>
      </c>
      <c r="D16" s="60"/>
      <c r="E16" s="254"/>
      <c r="F16" s="63" t="s">
        <v>35</v>
      </c>
      <c r="G16" s="64">
        <v>20</v>
      </c>
      <c r="H16" s="64">
        <f>SUM(H14:H15)</f>
        <v>0</v>
      </c>
      <c r="I16" s="254"/>
      <c r="J16" s="63" t="s">
        <v>35</v>
      </c>
      <c r="K16" s="64">
        <v>20</v>
      </c>
      <c r="L16" s="64">
        <f>SUM(L14:L15)</f>
        <v>0</v>
      </c>
      <c r="M16" s="60"/>
      <c r="N16" s="59"/>
      <c r="O16" s="60"/>
      <c r="P16" s="60"/>
      <c r="Q16" s="59"/>
      <c r="R16" s="59" t="s">
        <v>112</v>
      </c>
      <c r="S16" s="60">
        <v>2</v>
      </c>
      <c r="T16" s="60"/>
    </row>
    <row r="17" spans="1:20" ht="26.25" customHeight="1" x14ac:dyDescent="0.15">
      <c r="A17" s="251"/>
      <c r="B17" s="63" t="s">
        <v>35</v>
      </c>
      <c r="C17" s="64">
        <v>20</v>
      </c>
      <c r="D17" s="64">
        <f>SUM(D15:D16)</f>
        <v>0</v>
      </c>
      <c r="E17" s="59"/>
      <c r="F17" s="59"/>
      <c r="G17" s="60"/>
      <c r="H17" s="60"/>
      <c r="I17" s="59"/>
      <c r="J17" s="59"/>
      <c r="K17" s="60"/>
      <c r="L17" s="60"/>
      <c r="M17" s="60"/>
      <c r="N17" s="59"/>
      <c r="O17" s="60"/>
      <c r="P17" s="60"/>
      <c r="Q17" s="63"/>
      <c r="R17" s="63" t="s">
        <v>35</v>
      </c>
      <c r="S17" s="64">
        <v>8</v>
      </c>
      <c r="T17" s="64">
        <f>SUM(T13:T16)</f>
        <v>0</v>
      </c>
    </row>
    <row r="18" spans="1:20" ht="26.25" customHeight="1" x14ac:dyDescent="0.15">
      <c r="A18" s="60"/>
      <c r="B18" s="59"/>
      <c r="C18" s="60"/>
      <c r="D18" s="60"/>
      <c r="E18" s="59"/>
      <c r="F18" s="59"/>
      <c r="G18" s="60"/>
      <c r="H18" s="60"/>
      <c r="I18" s="59"/>
      <c r="J18" s="59"/>
      <c r="K18" s="60"/>
      <c r="L18" s="60"/>
      <c r="M18" s="60"/>
      <c r="N18" s="59"/>
      <c r="O18" s="60"/>
      <c r="P18" s="60"/>
      <c r="Q18" s="246" t="s">
        <v>113</v>
      </c>
      <c r="R18" s="59" t="s">
        <v>114</v>
      </c>
      <c r="S18" s="60">
        <v>4</v>
      </c>
      <c r="T18" s="60"/>
    </row>
    <row r="19" spans="1:20" ht="26.25" customHeight="1" x14ac:dyDescent="0.15">
      <c r="A19" s="60"/>
      <c r="B19" s="59"/>
      <c r="C19" s="60"/>
      <c r="D19" s="60"/>
      <c r="E19" s="59"/>
      <c r="F19" s="59"/>
      <c r="G19" s="60"/>
      <c r="H19" s="60"/>
      <c r="I19" s="59"/>
      <c r="J19" s="59"/>
      <c r="K19" s="60"/>
      <c r="L19" s="60"/>
      <c r="M19" s="60"/>
      <c r="N19" s="59"/>
      <c r="O19" s="60"/>
      <c r="P19" s="60"/>
      <c r="Q19" s="247"/>
      <c r="R19" s="59" t="s">
        <v>85</v>
      </c>
      <c r="S19" s="60">
        <v>3</v>
      </c>
      <c r="T19" s="60"/>
    </row>
    <row r="20" spans="1:20" ht="26.25" customHeight="1" x14ac:dyDescent="0.15">
      <c r="A20" s="60"/>
      <c r="B20" s="65"/>
      <c r="C20" s="60"/>
      <c r="D20" s="60"/>
      <c r="E20" s="59"/>
      <c r="F20" s="59"/>
      <c r="G20" s="60"/>
      <c r="H20" s="60"/>
      <c r="I20" s="59"/>
      <c r="J20" s="59"/>
      <c r="K20" s="60"/>
      <c r="L20" s="60"/>
      <c r="M20" s="60"/>
      <c r="N20" s="59"/>
      <c r="O20" s="60"/>
      <c r="P20" s="60"/>
      <c r="Q20" s="247"/>
      <c r="R20" s="59" t="s">
        <v>86</v>
      </c>
      <c r="S20" s="60">
        <v>10</v>
      </c>
      <c r="T20" s="60"/>
    </row>
    <row r="21" spans="1:20" ht="26.25" customHeight="1" x14ac:dyDescent="0.15">
      <c r="A21" s="60"/>
      <c r="B21" s="65"/>
      <c r="C21" s="60"/>
      <c r="D21" s="60"/>
      <c r="E21" s="59"/>
      <c r="F21" s="59"/>
      <c r="G21" s="60"/>
      <c r="H21" s="60"/>
      <c r="I21" s="59"/>
      <c r="J21" s="59"/>
      <c r="K21" s="60"/>
      <c r="L21" s="60"/>
      <c r="M21" s="60"/>
      <c r="N21" s="59"/>
      <c r="O21" s="60"/>
      <c r="P21" s="60"/>
      <c r="Q21" s="248"/>
      <c r="R21" s="59" t="s">
        <v>35</v>
      </c>
      <c r="S21" s="60">
        <v>17</v>
      </c>
      <c r="T21" s="60">
        <f>SUM(T18:T20)</f>
        <v>0</v>
      </c>
    </row>
    <row r="22" spans="1:20" ht="26.25" customHeight="1" x14ac:dyDescent="0.15">
      <c r="A22" s="66" t="s">
        <v>29</v>
      </c>
      <c r="B22" s="67"/>
      <c r="C22" s="57">
        <v>50</v>
      </c>
      <c r="D22" s="57">
        <f>D11+D14+D17</f>
        <v>0</v>
      </c>
      <c r="E22" s="55" t="s">
        <v>29</v>
      </c>
      <c r="F22" s="56"/>
      <c r="G22" s="57">
        <v>50</v>
      </c>
      <c r="H22" s="57">
        <f>H10+H13+H16</f>
        <v>0</v>
      </c>
      <c r="I22" s="55" t="s">
        <v>29</v>
      </c>
      <c r="J22" s="56"/>
      <c r="K22" s="57">
        <v>50</v>
      </c>
      <c r="L22" s="57">
        <f>L10+L13+L16</f>
        <v>0</v>
      </c>
      <c r="M22" s="66" t="s">
        <v>29</v>
      </c>
      <c r="N22" s="56"/>
      <c r="O22" s="57">
        <v>50</v>
      </c>
      <c r="P22" s="57">
        <f>P7+P9+P11</f>
        <v>0</v>
      </c>
      <c r="Q22" s="55" t="s">
        <v>29</v>
      </c>
      <c r="R22" s="56"/>
      <c r="S22" s="57">
        <v>40</v>
      </c>
      <c r="T22" s="57">
        <f>T12+T17+T21</f>
        <v>0</v>
      </c>
    </row>
  </sheetData>
  <mergeCells count="16">
    <mergeCell ref="A5:D5"/>
    <mergeCell ref="E5:H5"/>
    <mergeCell ref="I5:L5"/>
    <mergeCell ref="A3:T3"/>
    <mergeCell ref="A7:A11"/>
    <mergeCell ref="M5:P5"/>
    <mergeCell ref="Q5:T5"/>
    <mergeCell ref="I7:I10"/>
    <mergeCell ref="I11:I13"/>
    <mergeCell ref="Q18:Q21"/>
    <mergeCell ref="A12:A14"/>
    <mergeCell ref="I14:I16"/>
    <mergeCell ref="A15:A17"/>
    <mergeCell ref="E7:E10"/>
    <mergeCell ref="E11:E13"/>
    <mergeCell ref="E14:E16"/>
  </mergeCells>
  <phoneticPr fontId="6"/>
  <printOptions horizontalCentered="1"/>
  <pageMargins left="0.43307086614173229" right="0.43307086614173229" top="1.3779527559055118" bottom="0.78740157480314965" header="0.51181102362204722" footer="0.51181102362204722"/>
  <pageSetup paperSize="9" scale="7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</sheetPr>
  <dimension ref="A1:N10"/>
  <sheetViews>
    <sheetView view="pageBreakPreview" zoomScaleNormal="100" zoomScaleSheetLayoutView="100" workbookViewId="0"/>
  </sheetViews>
  <sheetFormatPr defaultRowHeight="14.25" x14ac:dyDescent="0.15"/>
  <cols>
    <col min="1" max="3" width="27.375" style="2" customWidth="1"/>
    <col min="4" max="16384" width="9" style="2"/>
  </cols>
  <sheetData>
    <row r="1" spans="1:14" ht="25.5" customHeight="1" x14ac:dyDescent="0.15">
      <c r="A1" s="68" t="s">
        <v>179</v>
      </c>
      <c r="B1" s="68"/>
      <c r="C1" s="68"/>
    </row>
    <row r="2" spans="1:14" ht="25.5" customHeight="1" x14ac:dyDescent="0.15">
      <c r="A2" s="260" t="s">
        <v>209</v>
      </c>
      <c r="B2" s="260"/>
      <c r="C2" s="260"/>
    </row>
    <row r="3" spans="1:14" x14ac:dyDescent="0.15">
      <c r="A3" s="3"/>
      <c r="B3" s="3"/>
      <c r="C3" s="3"/>
    </row>
    <row r="4" spans="1:14" ht="43.5" customHeight="1" x14ac:dyDescent="0.15">
      <c r="A4" s="69"/>
      <c r="B4" s="69"/>
      <c r="C4" s="69"/>
    </row>
    <row r="5" spans="1:14" ht="18" customHeight="1" x14ac:dyDescent="0.15">
      <c r="A5" s="261" t="s">
        <v>180</v>
      </c>
      <c r="B5" s="261"/>
      <c r="C5" s="261"/>
    </row>
    <row r="6" spans="1:14" ht="18" customHeight="1" x14ac:dyDescent="0.15">
      <c r="A6" s="262"/>
      <c r="B6" s="262"/>
      <c r="C6" s="262"/>
    </row>
    <row r="7" spans="1:14" ht="75" customHeight="1" x14ac:dyDescent="0.15">
      <c r="A7" s="70" t="s">
        <v>115</v>
      </c>
      <c r="B7" s="70" t="s">
        <v>116</v>
      </c>
      <c r="C7" s="70" t="s">
        <v>117</v>
      </c>
    </row>
    <row r="8" spans="1:14" ht="75" customHeight="1" x14ac:dyDescent="0.15">
      <c r="A8" s="70" t="s">
        <v>118</v>
      </c>
      <c r="B8" s="71" t="s">
        <v>178</v>
      </c>
      <c r="C8" s="72"/>
    </row>
    <row r="9" spans="1:14" ht="75" customHeight="1" x14ac:dyDescent="0.15">
      <c r="A9" s="4" t="s">
        <v>119</v>
      </c>
      <c r="B9" s="71" t="s">
        <v>178</v>
      </c>
      <c r="C9" s="72"/>
    </row>
    <row r="10" spans="1:14" ht="17.25" x14ac:dyDescent="0.15"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</sheetData>
  <mergeCells count="3">
    <mergeCell ref="A2:C2"/>
    <mergeCell ref="A5:C5"/>
    <mergeCell ref="A6:C6"/>
  </mergeCells>
  <phoneticPr fontId="5"/>
  <pageMargins left="1.1811023622047245" right="0.6692913385826772" top="1.1811023622047245" bottom="0.59055118110236227" header="0.51181102362204722" footer="0.86614173228346458"/>
  <pageSetup paperSize="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</sheetPr>
  <dimension ref="A1:N30"/>
  <sheetViews>
    <sheetView topLeftCell="A16" zoomScaleNormal="100" zoomScaleSheetLayoutView="100" workbookViewId="0"/>
  </sheetViews>
  <sheetFormatPr defaultRowHeight="14.25" x14ac:dyDescent="0.15"/>
  <cols>
    <col min="1" max="1" width="12.625" style="2" customWidth="1"/>
    <col min="2" max="2" width="58.125" style="2" customWidth="1"/>
    <col min="3" max="3" width="8.125" style="2" customWidth="1"/>
    <col min="4" max="4" width="3.75" style="2" customWidth="1"/>
    <col min="5" max="16384" width="9" style="2"/>
  </cols>
  <sheetData>
    <row r="1" spans="1:14" ht="20.25" customHeight="1" x14ac:dyDescent="0.15">
      <c r="A1" s="73" t="s">
        <v>174</v>
      </c>
    </row>
    <row r="2" spans="1:14" ht="25.5" customHeight="1" x14ac:dyDescent="0.15">
      <c r="A2" s="265" t="s">
        <v>210</v>
      </c>
      <c r="B2" s="265"/>
      <c r="C2" s="265"/>
      <c r="D2" s="265"/>
    </row>
    <row r="3" spans="1:14" ht="9" customHeight="1" x14ac:dyDescent="0.15">
      <c r="A3" s="74"/>
      <c r="B3" s="74"/>
      <c r="C3" s="74"/>
      <c r="D3" s="74"/>
    </row>
    <row r="4" spans="1:14" ht="33" customHeight="1" x14ac:dyDescent="0.15">
      <c r="A4" s="263" t="s">
        <v>175</v>
      </c>
      <c r="B4" s="263"/>
      <c r="C4" s="75"/>
      <c r="D4" s="76" t="s">
        <v>127</v>
      </c>
    </row>
    <row r="5" spans="1:14" ht="30" customHeight="1" x14ac:dyDescent="0.15">
      <c r="A5" s="77" t="s">
        <v>128</v>
      </c>
      <c r="B5" s="267" t="s">
        <v>129</v>
      </c>
      <c r="C5" s="267"/>
      <c r="D5" s="267"/>
    </row>
    <row r="6" spans="1:14" ht="30" customHeight="1" x14ac:dyDescent="0.15">
      <c r="A6" s="77" t="s">
        <v>130</v>
      </c>
      <c r="B6" s="267" t="s">
        <v>131</v>
      </c>
      <c r="C6" s="267"/>
      <c r="D6" s="267"/>
    </row>
    <row r="7" spans="1:14" ht="22.5" customHeight="1" x14ac:dyDescent="0.15">
      <c r="A7" s="266" t="s">
        <v>132</v>
      </c>
      <c r="B7" s="268" t="s">
        <v>133</v>
      </c>
      <c r="C7" s="268"/>
      <c r="D7" s="268"/>
    </row>
    <row r="8" spans="1:14" ht="22.5" customHeight="1" x14ac:dyDescent="0.15">
      <c r="A8" s="266"/>
      <c r="B8" s="269" t="s">
        <v>134</v>
      </c>
      <c r="C8" s="269"/>
      <c r="D8" s="269"/>
    </row>
    <row r="9" spans="1:14" ht="33" customHeight="1" x14ac:dyDescent="0.15">
      <c r="A9" s="263" t="s">
        <v>176</v>
      </c>
      <c r="B9" s="263"/>
      <c r="C9" s="75"/>
      <c r="D9" s="76" t="s">
        <v>127</v>
      </c>
    </row>
    <row r="10" spans="1:14" ht="30" customHeight="1" x14ac:dyDescent="0.15">
      <c r="A10" s="264" t="s">
        <v>135</v>
      </c>
      <c r="B10" s="264"/>
      <c r="C10" s="100"/>
      <c r="D10" s="101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spans="1:14" ht="30" customHeight="1" x14ac:dyDescent="0.15">
      <c r="A11" s="264" t="s">
        <v>120</v>
      </c>
      <c r="B11" s="264"/>
      <c r="C11" s="75"/>
      <c r="D11" s="78"/>
    </row>
    <row r="12" spans="1:14" ht="30" customHeight="1" x14ac:dyDescent="0.15">
      <c r="A12" s="264" t="s">
        <v>121</v>
      </c>
      <c r="B12" s="264"/>
      <c r="C12" s="75"/>
      <c r="D12" s="78"/>
    </row>
    <row r="13" spans="1:14" ht="30" customHeight="1" x14ac:dyDescent="0.15">
      <c r="A13" s="264" t="s">
        <v>122</v>
      </c>
      <c r="B13" s="264"/>
      <c r="C13" s="75"/>
      <c r="D13" s="78"/>
    </row>
    <row r="14" spans="1:14" ht="30" customHeight="1" x14ac:dyDescent="0.15">
      <c r="A14" s="264" t="s">
        <v>136</v>
      </c>
      <c r="B14" s="264"/>
      <c r="C14" s="75"/>
      <c r="D14" s="78"/>
    </row>
    <row r="15" spans="1:14" ht="30" customHeight="1" x14ac:dyDescent="0.15">
      <c r="A15" s="264" t="s">
        <v>137</v>
      </c>
      <c r="B15" s="264"/>
      <c r="C15" s="75"/>
      <c r="D15" s="78"/>
    </row>
    <row r="16" spans="1:14" ht="30" customHeight="1" x14ac:dyDescent="0.15">
      <c r="A16" s="264" t="s">
        <v>123</v>
      </c>
      <c r="B16" s="264"/>
      <c r="C16" s="75"/>
      <c r="D16" s="78"/>
    </row>
    <row r="17" spans="1:4" ht="30" customHeight="1" x14ac:dyDescent="0.15">
      <c r="A17" s="264" t="s">
        <v>124</v>
      </c>
      <c r="B17" s="264"/>
      <c r="C17" s="75"/>
      <c r="D17" s="78"/>
    </row>
    <row r="18" spans="1:4" ht="30" customHeight="1" x14ac:dyDescent="0.15">
      <c r="A18" s="264" t="s">
        <v>212</v>
      </c>
      <c r="B18" s="264"/>
      <c r="C18" s="75"/>
      <c r="D18" s="78"/>
    </row>
    <row r="19" spans="1:4" ht="33" customHeight="1" x14ac:dyDescent="0.15">
      <c r="A19" s="263" t="s">
        <v>177</v>
      </c>
      <c r="B19" s="263"/>
      <c r="C19" s="75"/>
      <c r="D19" s="76" t="s">
        <v>127</v>
      </c>
    </row>
    <row r="20" spans="1:4" ht="30" customHeight="1" x14ac:dyDescent="0.15">
      <c r="A20" s="264" t="s">
        <v>125</v>
      </c>
      <c r="B20" s="264"/>
      <c r="C20" s="75"/>
      <c r="D20" s="78"/>
    </row>
    <row r="21" spans="1:4" ht="30" customHeight="1" x14ac:dyDescent="0.15">
      <c r="A21" s="264" t="s">
        <v>126</v>
      </c>
      <c r="B21" s="264"/>
      <c r="C21" s="75"/>
      <c r="D21" s="78"/>
    </row>
    <row r="22" spans="1:4" ht="30" customHeight="1" x14ac:dyDescent="0.15">
      <c r="A22" s="264" t="s">
        <v>138</v>
      </c>
      <c r="B22" s="264"/>
      <c r="C22" s="75"/>
      <c r="D22" s="78"/>
    </row>
    <row r="23" spans="1:4" ht="30" customHeight="1" x14ac:dyDescent="0.15">
      <c r="A23" s="264" t="s">
        <v>161</v>
      </c>
      <c r="B23" s="264"/>
      <c r="C23" s="75"/>
      <c r="D23" s="78"/>
    </row>
    <row r="24" spans="1:4" ht="30" customHeight="1" x14ac:dyDescent="0.15">
      <c r="A24" s="264" t="s">
        <v>207</v>
      </c>
      <c r="B24" s="264"/>
      <c r="C24" s="75"/>
      <c r="D24" s="78"/>
    </row>
    <row r="25" spans="1:4" ht="30" customHeight="1" x14ac:dyDescent="0.15">
      <c r="A25" s="264" t="s">
        <v>213</v>
      </c>
      <c r="B25" s="264"/>
      <c r="C25" s="75"/>
      <c r="D25" s="78"/>
    </row>
    <row r="26" spans="1:4" ht="22.5" customHeight="1" x14ac:dyDescent="0.15">
      <c r="A26" s="270" t="s">
        <v>139</v>
      </c>
      <c r="B26" s="270"/>
      <c r="C26" s="75">
        <f>SUM(C4,C9,C19)</f>
        <v>0</v>
      </c>
      <c r="D26" s="76" t="s">
        <v>127</v>
      </c>
    </row>
    <row r="28" spans="1:4" ht="15" customHeight="1" x14ac:dyDescent="0.15">
      <c r="A28" s="271" t="s">
        <v>187</v>
      </c>
      <c r="B28" s="271"/>
      <c r="C28" s="271"/>
      <c r="D28" s="271"/>
    </row>
    <row r="29" spans="1:4" ht="15" customHeight="1" x14ac:dyDescent="0.15">
      <c r="A29" s="271" t="s">
        <v>140</v>
      </c>
      <c r="B29" s="271"/>
      <c r="C29" s="271"/>
      <c r="D29" s="271"/>
    </row>
    <row r="30" spans="1:4" ht="15" customHeight="1" x14ac:dyDescent="0.15">
      <c r="A30" s="271" t="s">
        <v>141</v>
      </c>
      <c r="B30" s="271"/>
      <c r="C30" s="271"/>
      <c r="D30" s="271"/>
    </row>
  </sheetData>
  <mergeCells count="28">
    <mergeCell ref="A28:D28"/>
    <mergeCell ref="A29:D29"/>
    <mergeCell ref="A30:D30"/>
    <mergeCell ref="A22:B22"/>
    <mergeCell ref="A23:B23"/>
    <mergeCell ref="A24:B24"/>
    <mergeCell ref="A25:B25"/>
    <mergeCell ref="A13:B13"/>
    <mergeCell ref="A14:B14"/>
    <mergeCell ref="A15:B15"/>
    <mergeCell ref="A16:B16"/>
    <mergeCell ref="A26:B26"/>
    <mergeCell ref="A17:B17"/>
    <mergeCell ref="A18:B18"/>
    <mergeCell ref="A20:B20"/>
    <mergeCell ref="A21:B21"/>
    <mergeCell ref="A19:B19"/>
    <mergeCell ref="A9:B9"/>
    <mergeCell ref="A10:B10"/>
    <mergeCell ref="A11:B11"/>
    <mergeCell ref="A12:B12"/>
    <mergeCell ref="A2:D2"/>
    <mergeCell ref="A7:A8"/>
    <mergeCell ref="A4:B4"/>
    <mergeCell ref="B5:D5"/>
    <mergeCell ref="B6:D6"/>
    <mergeCell ref="B7:D7"/>
    <mergeCell ref="B8:D8"/>
  </mergeCells>
  <phoneticPr fontId="5"/>
  <pageMargins left="1.1811023622047245" right="0.6692913385826772" top="0.59055118110236227" bottom="0.59055118110236227" header="0.51181102362204722" footer="0.86614173228346458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別添1</vt:lpstr>
      <vt:lpstr>留意事項</vt:lpstr>
      <vt:lpstr>様式1</vt:lpstr>
      <vt:lpstr>様式1-1</vt:lpstr>
      <vt:lpstr>様式1-2</vt:lpstr>
      <vt:lpstr>様式1-3</vt:lpstr>
      <vt:lpstr>様式6</vt:lpstr>
      <vt:lpstr>別添1!Print_Area</vt:lpstr>
      <vt:lpstr>様式1!Print_Area</vt:lpstr>
      <vt:lpstr>'様式1-1'!Print_Area</vt:lpstr>
      <vt:lpstr>'様式1-2'!Print_Area</vt:lpstr>
      <vt:lpstr>'様式1-3'!Print_Area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R7治山工事提出様式</dc:title>
  <dc:subject>R7治山工事提出様式</dc:subject>
  <dc:creator>北海道治山林道協会</dc:creator>
  <cp:lastModifiedBy>治山林道協会 北海道</cp:lastModifiedBy>
  <cp:lastPrinted>2024-04-04T04:54:37Z</cp:lastPrinted>
  <dcterms:created xsi:type="dcterms:W3CDTF">2010-04-23T05:11:15Z</dcterms:created>
  <dcterms:modified xsi:type="dcterms:W3CDTF">2026-04-17T07:58:20Z</dcterms:modified>
</cp:coreProperties>
</file>